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Sheet1!$A$1:$N$25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M23" i="1" l="1"/>
  <c r="L23" i="1"/>
  <c r="J23" i="1"/>
  <c r="H23" i="1"/>
  <c r="E23" i="1"/>
  <c r="D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F23" i="1" l="1"/>
</calcChain>
</file>

<file path=xl/sharedStrings.xml><?xml version="1.0" encoding="utf-8"?>
<sst xmlns="http://schemas.openxmlformats.org/spreadsheetml/2006/main" count="77" uniqueCount="66">
  <si>
    <t>附件3</t>
  </si>
  <si>
    <t>五华县政策性农业保险（茶树种植和茶叶损失）承保明细表</t>
  </si>
  <si>
    <t>承保机构：中国人民财产保险股份有限公司梅州市分公司五华支公司</t>
  </si>
  <si>
    <t>统计日期：2022年10月01日至2022年12月31日</t>
  </si>
  <si>
    <t>序号</t>
  </si>
  <si>
    <t>保单号</t>
  </si>
  <si>
    <t>被保险人</t>
  </si>
  <si>
    <t>承保
户数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</si>
  <si>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</si>
  <si>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</si>
  <si>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</si>
  <si>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</si>
  <si>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</si>
  <si>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</si>
  <si>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 补贴（0%）</t>
  </si>
  <si>
    <r>
      <rPr>
        <sz val="11"/>
        <color theme="1"/>
        <rFont val="仿宋"/>
        <charset val="134"/>
      </rPr>
      <t>省级补贴（</t>
    </r>
    <r>
      <rPr>
        <sz val="11"/>
        <color theme="1"/>
        <rFont val="仿宋"/>
        <charset val="134"/>
      </rPr>
      <t>50%）</t>
    </r>
  </si>
  <si>
    <t>市级
补贴（0%）</t>
  </si>
  <si>
    <t>县级
补贴（30%）</t>
  </si>
  <si>
    <t>农户
（20%）</t>
  </si>
  <si>
    <t>P88M20224414N000000030</t>
  </si>
  <si>
    <t>黄丽</t>
  </si>
  <si>
    <t>2022年10月10日至2023年10月09日</t>
  </si>
  <si>
    <t>P88M20224414N000000032</t>
  </si>
  <si>
    <t>甘美娣</t>
  </si>
  <si>
    <t>P88M20224414N000000036</t>
  </si>
  <si>
    <t>黄永广</t>
  </si>
  <si>
    <t>2022年10月31日至2023年10月30日</t>
  </si>
  <si>
    <t>P88M20224414N000000046</t>
  </si>
  <si>
    <t>陈勇</t>
  </si>
  <si>
    <t>2022年12月01日至2023年11月30日</t>
  </si>
  <si>
    <t>P88M20224414N000000031</t>
  </si>
  <si>
    <t>张伟锋</t>
  </si>
  <si>
    <t>P88M20224414N000000038</t>
  </si>
  <si>
    <t>温铁波</t>
  </si>
  <si>
    <t>2022年10月29日至2023年10月28日</t>
  </si>
  <si>
    <t>P88M20224414N000000033</t>
  </si>
  <si>
    <t>张谷新</t>
  </si>
  <si>
    <t>P88M20224414N000000034</t>
  </si>
  <si>
    <t>魏国堂</t>
  </si>
  <si>
    <t>2022年10月15日至2023年10月14日</t>
  </si>
  <si>
    <t>P88M20224414N000000053</t>
  </si>
  <si>
    <t>李苏全</t>
  </si>
  <si>
    <t>2022年12月25日至2023年12月24日</t>
  </si>
  <si>
    <t>P88M20224414N000000035</t>
  </si>
  <si>
    <t>梅州龙狮殿旅游发展有限公司</t>
  </si>
  <si>
    <t>2022年10月22日至2023年10月21日</t>
  </si>
  <si>
    <t>P88M20224414N000000044</t>
  </si>
  <si>
    <t>陈东良</t>
  </si>
  <si>
    <t>2022年10月27日至2023年10月26日</t>
  </si>
  <si>
    <t>P88M20224414N000000050</t>
  </si>
  <si>
    <t>张志锋</t>
  </si>
  <si>
    <t>2022年12月03日至2023年12月02日</t>
  </si>
  <si>
    <t>P88M20224414N000000054</t>
  </si>
  <si>
    <t>廖广优</t>
  </si>
  <si>
    <t>2022年12月22日至2023年12月21日</t>
  </si>
  <si>
    <t>P88M20224414N000000051</t>
  </si>
  <si>
    <t>杨伟玉</t>
  </si>
  <si>
    <t>P88M20224414N000000052</t>
  </si>
  <si>
    <t>庄召辉</t>
  </si>
  <si>
    <t>2022年12月18日至2023年12月17日</t>
  </si>
  <si>
    <t>P88M20224414N000000048</t>
  </si>
  <si>
    <t>黄少清</t>
  </si>
  <si>
    <t>P88M20224414N000000047</t>
  </si>
  <si>
    <t>陈利辉</t>
  </si>
  <si>
    <t>/</t>
  </si>
  <si>
    <t>制表日期：2023/02/01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</si>
</sst>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name val="仿宋"/>
      <family val="3"/>
      <charset val="134"/>
    </font>
    <font>
      <sz val="9"/>
      <color theme="1"/>
      <name val="仿宋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8" fontId="3" fillId="0" borderId="2" xfId="0" applyNumberFormat="1" applyFont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tabSelected="1" topLeftCell="A16" workbookViewId="0">
      <selection activeCell="N39" sqref="N39"/>
    </sheetView>
  </sheetViews>
  <sheetFormatPr defaultColWidth="9" defaultRowHeight="13.5" x14ac:dyDescent="0.15"/>
  <cols>
    <col min="1" max="1" width="4.25" customWidth="1"/>
    <col min="2" max="2" width="24.375" customWidth="1"/>
    <col min="3" max="3" width="14.75" customWidth="1"/>
    <col min="4" max="4" width="7.375" customWidth="1"/>
    <col min="5" max="5" width="11" customWidth="1"/>
    <col min="6" max="6" width="11.625" customWidth="1"/>
    <col min="7" max="7" width="6.375" style="1" customWidth="1"/>
    <col min="8" max="8" width="11.5" customWidth="1"/>
    <col min="9" max="9" width="6.625" customWidth="1"/>
    <col min="10" max="10" width="11.75" customWidth="1"/>
    <col min="11" max="11" width="7.125" customWidth="1"/>
    <col min="12" max="12" width="9.375" customWidth="1"/>
    <col min="13" max="13" width="10.375" customWidth="1"/>
    <col min="14" max="14" width="41.625" customWidth="1"/>
  </cols>
  <sheetData>
    <row r="1" spans="1:14" x14ac:dyDescent="0.15">
      <c r="A1" s="12" t="s">
        <v>0</v>
      </c>
      <c r="B1" s="12"/>
    </row>
    <row r="2" spans="1:14" ht="18.7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15">
      <c r="A3" s="2" t="s">
        <v>2</v>
      </c>
      <c r="B3" s="2"/>
      <c r="C3" s="2"/>
      <c r="D3" s="2"/>
      <c r="E3" s="2"/>
      <c r="F3" s="2"/>
      <c r="G3" s="3"/>
      <c r="H3" s="2"/>
      <c r="I3" s="2"/>
      <c r="J3" s="2"/>
      <c r="K3" s="2"/>
      <c r="M3" s="2"/>
      <c r="N3" s="10" t="s">
        <v>3</v>
      </c>
    </row>
    <row r="4" spans="1:14" ht="22.5" customHeight="1" x14ac:dyDescent="0.15">
      <c r="A4" s="18" t="s">
        <v>4</v>
      </c>
      <c r="B4" s="14" t="s">
        <v>5</v>
      </c>
      <c r="C4" s="14" t="s">
        <v>6</v>
      </c>
      <c r="D4" s="14" t="s">
        <v>7</v>
      </c>
      <c r="E4" s="20" t="s">
        <v>8</v>
      </c>
      <c r="F4" s="14" t="s">
        <v>9</v>
      </c>
      <c r="G4" s="14" t="s">
        <v>10</v>
      </c>
      <c r="H4" s="14" t="s">
        <v>11</v>
      </c>
      <c r="I4" s="14"/>
      <c r="J4" s="14"/>
      <c r="K4" s="14"/>
      <c r="L4" s="14"/>
      <c r="M4" s="14"/>
      <c r="N4" s="18" t="s">
        <v>12</v>
      </c>
    </row>
    <row r="5" spans="1:14" ht="45" customHeight="1" x14ac:dyDescent="0.15">
      <c r="A5" s="19"/>
      <c r="B5" s="14"/>
      <c r="C5" s="14"/>
      <c r="D5" s="14"/>
      <c r="E5" s="20"/>
      <c r="F5" s="14"/>
      <c r="G5" s="14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19"/>
    </row>
    <row r="6" spans="1:14" ht="27" customHeight="1" x14ac:dyDescent="0.15">
      <c r="A6" s="5">
        <v>1</v>
      </c>
      <c r="B6" s="6" t="s">
        <v>19</v>
      </c>
      <c r="C6" s="6" t="s">
        <v>20</v>
      </c>
      <c r="D6" s="4">
        <v>1</v>
      </c>
      <c r="E6" s="6">
        <v>250</v>
      </c>
      <c r="F6" s="6">
        <f>E6*5000</f>
        <v>1250000</v>
      </c>
      <c r="G6" s="4">
        <f>H6/E6</f>
        <v>200</v>
      </c>
      <c r="H6" s="6">
        <v>50000</v>
      </c>
      <c r="I6" s="4">
        <v>0</v>
      </c>
      <c r="J6" s="6">
        <v>25000</v>
      </c>
      <c r="K6" s="4">
        <v>0</v>
      </c>
      <c r="L6" s="6">
        <v>15000</v>
      </c>
      <c r="M6" s="6">
        <v>10000</v>
      </c>
      <c r="N6" s="11" t="s">
        <v>21</v>
      </c>
    </row>
    <row r="7" spans="1:14" ht="27" customHeight="1" x14ac:dyDescent="0.15">
      <c r="A7" s="5">
        <v>2</v>
      </c>
      <c r="B7" s="6" t="s">
        <v>22</v>
      </c>
      <c r="C7" s="6" t="s">
        <v>23</v>
      </c>
      <c r="D7" s="4">
        <v>1</v>
      </c>
      <c r="E7" s="6">
        <v>240</v>
      </c>
      <c r="F7" s="6">
        <f t="shared" ref="F7:F22" si="0">E7*5000</f>
        <v>1200000</v>
      </c>
      <c r="G7" s="4">
        <f t="shared" ref="G7:G22" si="1">H7/E7</f>
        <v>200</v>
      </c>
      <c r="H7" s="6">
        <v>48000</v>
      </c>
      <c r="I7" s="4">
        <v>0</v>
      </c>
      <c r="J7" s="6">
        <v>24000</v>
      </c>
      <c r="K7" s="4">
        <v>0</v>
      </c>
      <c r="L7" s="6">
        <v>14400</v>
      </c>
      <c r="M7" s="6">
        <v>9600</v>
      </c>
      <c r="N7" s="11" t="s">
        <v>21</v>
      </c>
    </row>
    <row r="8" spans="1:14" ht="27" customHeight="1" x14ac:dyDescent="0.15">
      <c r="A8" s="5">
        <v>3</v>
      </c>
      <c r="B8" s="6" t="s">
        <v>24</v>
      </c>
      <c r="C8" s="6" t="s">
        <v>25</v>
      </c>
      <c r="D8" s="4">
        <v>1</v>
      </c>
      <c r="E8" s="6">
        <v>150</v>
      </c>
      <c r="F8" s="6">
        <f t="shared" si="0"/>
        <v>750000</v>
      </c>
      <c r="G8" s="4">
        <f t="shared" si="1"/>
        <v>200</v>
      </c>
      <c r="H8" s="6">
        <v>30000</v>
      </c>
      <c r="I8" s="4">
        <v>0</v>
      </c>
      <c r="J8" s="6">
        <v>15000</v>
      </c>
      <c r="K8" s="4">
        <v>0</v>
      </c>
      <c r="L8" s="6">
        <v>9000</v>
      </c>
      <c r="M8" s="6">
        <v>6000</v>
      </c>
      <c r="N8" s="11" t="s">
        <v>26</v>
      </c>
    </row>
    <row r="9" spans="1:14" ht="27" customHeight="1" x14ac:dyDescent="0.15">
      <c r="A9" s="5">
        <v>4</v>
      </c>
      <c r="B9" s="6" t="s">
        <v>27</v>
      </c>
      <c r="C9" s="6" t="s">
        <v>28</v>
      </c>
      <c r="D9" s="4">
        <v>1</v>
      </c>
      <c r="E9" s="6">
        <v>500</v>
      </c>
      <c r="F9" s="6">
        <f t="shared" si="0"/>
        <v>2500000</v>
      </c>
      <c r="G9" s="4">
        <f t="shared" si="1"/>
        <v>200</v>
      </c>
      <c r="H9" s="6">
        <v>100000</v>
      </c>
      <c r="I9" s="4">
        <v>0</v>
      </c>
      <c r="J9" s="6">
        <v>50000</v>
      </c>
      <c r="K9" s="4">
        <v>0</v>
      </c>
      <c r="L9" s="6">
        <v>30000</v>
      </c>
      <c r="M9" s="6">
        <v>20000</v>
      </c>
      <c r="N9" s="11" t="s">
        <v>29</v>
      </c>
    </row>
    <row r="10" spans="1:14" ht="27" customHeight="1" x14ac:dyDescent="0.15">
      <c r="A10" s="5">
        <v>5</v>
      </c>
      <c r="B10" s="6" t="s">
        <v>30</v>
      </c>
      <c r="C10" s="6" t="s">
        <v>31</v>
      </c>
      <c r="D10" s="4">
        <v>1</v>
      </c>
      <c r="E10" s="6">
        <v>250</v>
      </c>
      <c r="F10" s="6">
        <f t="shared" si="0"/>
        <v>1250000</v>
      </c>
      <c r="G10" s="4">
        <f t="shared" si="1"/>
        <v>200</v>
      </c>
      <c r="H10" s="6">
        <v>50000</v>
      </c>
      <c r="I10" s="4">
        <v>0</v>
      </c>
      <c r="J10" s="6">
        <v>25000</v>
      </c>
      <c r="K10" s="4">
        <v>0</v>
      </c>
      <c r="L10" s="6">
        <v>15000</v>
      </c>
      <c r="M10" s="6">
        <v>10000</v>
      </c>
      <c r="N10" s="11" t="s">
        <v>21</v>
      </c>
    </row>
    <row r="11" spans="1:14" ht="27" customHeight="1" x14ac:dyDescent="0.15">
      <c r="A11" s="5">
        <v>6</v>
      </c>
      <c r="B11" s="6" t="s">
        <v>32</v>
      </c>
      <c r="C11" s="6" t="s">
        <v>33</v>
      </c>
      <c r="D11" s="4">
        <v>1</v>
      </c>
      <c r="E11" s="6">
        <v>900</v>
      </c>
      <c r="F11" s="6">
        <f t="shared" si="0"/>
        <v>4500000</v>
      </c>
      <c r="G11" s="4">
        <f t="shared" si="1"/>
        <v>200</v>
      </c>
      <c r="H11" s="6">
        <v>180000</v>
      </c>
      <c r="I11" s="4">
        <v>0</v>
      </c>
      <c r="J11" s="6">
        <v>90000</v>
      </c>
      <c r="K11" s="4">
        <v>0</v>
      </c>
      <c r="L11" s="6">
        <v>54000</v>
      </c>
      <c r="M11" s="6">
        <v>36000</v>
      </c>
      <c r="N11" s="11" t="s">
        <v>34</v>
      </c>
    </row>
    <row r="12" spans="1:14" ht="27" customHeight="1" x14ac:dyDescent="0.15">
      <c r="A12" s="5">
        <v>7</v>
      </c>
      <c r="B12" s="6" t="s">
        <v>35</v>
      </c>
      <c r="C12" s="6" t="s">
        <v>36</v>
      </c>
      <c r="D12" s="4">
        <v>1</v>
      </c>
      <c r="E12" s="6">
        <v>230</v>
      </c>
      <c r="F12" s="6">
        <f t="shared" si="0"/>
        <v>1150000</v>
      </c>
      <c r="G12" s="4">
        <f t="shared" si="1"/>
        <v>200</v>
      </c>
      <c r="H12" s="6">
        <v>46000</v>
      </c>
      <c r="I12" s="4">
        <v>0</v>
      </c>
      <c r="J12" s="6">
        <v>23000</v>
      </c>
      <c r="K12" s="4">
        <v>0</v>
      </c>
      <c r="L12" s="6">
        <v>13800</v>
      </c>
      <c r="M12" s="6">
        <v>9200</v>
      </c>
      <c r="N12" s="11" t="s">
        <v>21</v>
      </c>
    </row>
    <row r="13" spans="1:14" ht="27" customHeight="1" x14ac:dyDescent="0.15">
      <c r="A13" s="5">
        <v>8</v>
      </c>
      <c r="B13" s="6" t="s">
        <v>37</v>
      </c>
      <c r="C13" s="6" t="s">
        <v>38</v>
      </c>
      <c r="D13" s="4">
        <v>1</v>
      </c>
      <c r="E13" s="6">
        <v>250</v>
      </c>
      <c r="F13" s="6">
        <f t="shared" si="0"/>
        <v>1250000</v>
      </c>
      <c r="G13" s="4">
        <f t="shared" si="1"/>
        <v>200</v>
      </c>
      <c r="H13" s="6">
        <v>50000</v>
      </c>
      <c r="I13" s="4">
        <v>0</v>
      </c>
      <c r="J13" s="6">
        <v>25000</v>
      </c>
      <c r="K13" s="4">
        <v>0</v>
      </c>
      <c r="L13" s="6">
        <v>15000</v>
      </c>
      <c r="M13" s="6">
        <v>10000</v>
      </c>
      <c r="N13" s="11" t="s">
        <v>39</v>
      </c>
    </row>
    <row r="14" spans="1:14" ht="27" customHeight="1" x14ac:dyDescent="0.15">
      <c r="A14" s="5">
        <v>9</v>
      </c>
      <c r="B14" s="6" t="s">
        <v>40</v>
      </c>
      <c r="C14" s="6" t="s">
        <v>41</v>
      </c>
      <c r="D14" s="4">
        <v>1</v>
      </c>
      <c r="E14" s="6">
        <v>800</v>
      </c>
      <c r="F14" s="6">
        <f t="shared" si="0"/>
        <v>4000000</v>
      </c>
      <c r="G14" s="4">
        <f t="shared" si="1"/>
        <v>200</v>
      </c>
      <c r="H14" s="6">
        <v>160000</v>
      </c>
      <c r="I14" s="4">
        <v>0</v>
      </c>
      <c r="J14" s="6">
        <v>80000</v>
      </c>
      <c r="K14" s="4">
        <v>0</v>
      </c>
      <c r="L14" s="6">
        <v>48000</v>
      </c>
      <c r="M14" s="6">
        <v>32000</v>
      </c>
      <c r="N14" s="11" t="s">
        <v>42</v>
      </c>
    </row>
    <row r="15" spans="1:14" ht="27" customHeight="1" x14ac:dyDescent="0.15">
      <c r="A15" s="5">
        <v>10</v>
      </c>
      <c r="B15" s="6" t="s">
        <v>43</v>
      </c>
      <c r="C15" s="7" t="s">
        <v>44</v>
      </c>
      <c r="D15" s="4">
        <v>1</v>
      </c>
      <c r="E15" s="6">
        <v>2000</v>
      </c>
      <c r="F15" s="6">
        <f t="shared" si="0"/>
        <v>10000000</v>
      </c>
      <c r="G15" s="4">
        <f t="shared" si="1"/>
        <v>200</v>
      </c>
      <c r="H15" s="6">
        <v>400000</v>
      </c>
      <c r="I15" s="4">
        <v>0</v>
      </c>
      <c r="J15" s="6">
        <v>200000</v>
      </c>
      <c r="K15" s="4">
        <v>0</v>
      </c>
      <c r="L15" s="6">
        <v>120000</v>
      </c>
      <c r="M15" s="6">
        <v>80000</v>
      </c>
      <c r="N15" s="11" t="s">
        <v>45</v>
      </c>
    </row>
    <row r="16" spans="1:14" ht="27" customHeight="1" x14ac:dyDescent="0.15">
      <c r="A16" s="5">
        <v>11</v>
      </c>
      <c r="B16" s="6" t="s">
        <v>46</v>
      </c>
      <c r="C16" s="6" t="s">
        <v>47</v>
      </c>
      <c r="D16" s="4">
        <v>1</v>
      </c>
      <c r="E16" s="6">
        <v>550</v>
      </c>
      <c r="F16" s="6">
        <f t="shared" si="0"/>
        <v>2750000</v>
      </c>
      <c r="G16" s="4">
        <f t="shared" si="1"/>
        <v>200</v>
      </c>
      <c r="H16" s="6">
        <v>110000</v>
      </c>
      <c r="I16" s="4">
        <v>0</v>
      </c>
      <c r="J16" s="6">
        <v>55000</v>
      </c>
      <c r="K16" s="4">
        <v>0</v>
      </c>
      <c r="L16" s="6">
        <v>33000</v>
      </c>
      <c r="M16" s="6">
        <v>22000</v>
      </c>
      <c r="N16" s="11" t="s">
        <v>48</v>
      </c>
    </row>
    <row r="17" spans="1:14" ht="27" customHeight="1" x14ac:dyDescent="0.15">
      <c r="A17" s="5">
        <v>12</v>
      </c>
      <c r="B17" s="6" t="s">
        <v>49</v>
      </c>
      <c r="C17" s="6" t="s">
        <v>50</v>
      </c>
      <c r="D17" s="4">
        <v>1</v>
      </c>
      <c r="E17" s="6">
        <v>680</v>
      </c>
      <c r="F17" s="6">
        <f t="shared" si="0"/>
        <v>3400000</v>
      </c>
      <c r="G17" s="4">
        <f t="shared" si="1"/>
        <v>200</v>
      </c>
      <c r="H17" s="6">
        <v>136000</v>
      </c>
      <c r="I17" s="4">
        <v>0</v>
      </c>
      <c r="J17" s="6">
        <v>68000</v>
      </c>
      <c r="K17" s="4">
        <v>0</v>
      </c>
      <c r="L17" s="6">
        <v>40800</v>
      </c>
      <c r="M17" s="6">
        <v>27200</v>
      </c>
      <c r="N17" s="11" t="s">
        <v>51</v>
      </c>
    </row>
    <row r="18" spans="1:14" ht="27" customHeight="1" x14ac:dyDescent="0.15">
      <c r="A18" s="5">
        <v>13</v>
      </c>
      <c r="B18" s="6" t="s">
        <v>52</v>
      </c>
      <c r="C18" s="6" t="s">
        <v>53</v>
      </c>
      <c r="D18" s="4">
        <v>1</v>
      </c>
      <c r="E18" s="6">
        <v>500</v>
      </c>
      <c r="F18" s="6">
        <f t="shared" si="0"/>
        <v>2500000</v>
      </c>
      <c r="G18" s="4">
        <f t="shared" si="1"/>
        <v>200</v>
      </c>
      <c r="H18" s="6">
        <v>100000</v>
      </c>
      <c r="I18" s="4">
        <v>0</v>
      </c>
      <c r="J18" s="6">
        <v>50000</v>
      </c>
      <c r="K18" s="4">
        <v>0</v>
      </c>
      <c r="L18" s="6">
        <v>30000</v>
      </c>
      <c r="M18" s="6">
        <v>20000</v>
      </c>
      <c r="N18" s="11" t="s">
        <v>54</v>
      </c>
    </row>
    <row r="19" spans="1:14" ht="27" customHeight="1" x14ac:dyDescent="0.15">
      <c r="A19" s="5">
        <v>14</v>
      </c>
      <c r="B19" s="6" t="s">
        <v>55</v>
      </c>
      <c r="C19" s="6" t="s">
        <v>56</v>
      </c>
      <c r="D19" s="4">
        <v>1</v>
      </c>
      <c r="E19" s="6">
        <v>200</v>
      </c>
      <c r="F19" s="6">
        <f t="shared" si="0"/>
        <v>1000000</v>
      </c>
      <c r="G19" s="4">
        <f t="shared" si="1"/>
        <v>200</v>
      </c>
      <c r="H19" s="6">
        <v>40000</v>
      </c>
      <c r="I19" s="4">
        <v>0</v>
      </c>
      <c r="J19" s="6">
        <v>20000</v>
      </c>
      <c r="K19" s="4">
        <v>0</v>
      </c>
      <c r="L19" s="6">
        <v>12000</v>
      </c>
      <c r="M19" s="6">
        <v>8000</v>
      </c>
      <c r="N19" s="11" t="s">
        <v>51</v>
      </c>
    </row>
    <row r="20" spans="1:14" ht="27" customHeight="1" x14ac:dyDescent="0.15">
      <c r="A20" s="5">
        <v>15</v>
      </c>
      <c r="B20" s="6" t="s">
        <v>57</v>
      </c>
      <c r="C20" s="6" t="s">
        <v>58</v>
      </c>
      <c r="D20" s="4">
        <v>1</v>
      </c>
      <c r="E20" s="6">
        <v>400</v>
      </c>
      <c r="F20" s="6">
        <f t="shared" si="0"/>
        <v>2000000</v>
      </c>
      <c r="G20" s="4">
        <f t="shared" si="1"/>
        <v>200</v>
      </c>
      <c r="H20" s="6">
        <v>80000</v>
      </c>
      <c r="I20" s="4">
        <v>0</v>
      </c>
      <c r="J20" s="6">
        <v>40000</v>
      </c>
      <c r="K20" s="4">
        <v>0</v>
      </c>
      <c r="L20" s="6">
        <v>24000</v>
      </c>
      <c r="M20" s="6">
        <v>16000</v>
      </c>
      <c r="N20" s="11" t="s">
        <v>59</v>
      </c>
    </row>
    <row r="21" spans="1:14" ht="27" customHeight="1" x14ac:dyDescent="0.15">
      <c r="A21" s="5">
        <v>16</v>
      </c>
      <c r="B21" s="6" t="s">
        <v>60</v>
      </c>
      <c r="C21" s="6" t="s">
        <v>61</v>
      </c>
      <c r="D21" s="4">
        <v>1</v>
      </c>
      <c r="E21" s="6">
        <v>160</v>
      </c>
      <c r="F21" s="6">
        <f t="shared" si="0"/>
        <v>800000</v>
      </c>
      <c r="G21" s="4">
        <f t="shared" si="1"/>
        <v>200</v>
      </c>
      <c r="H21" s="6">
        <v>32000</v>
      </c>
      <c r="I21" s="4">
        <v>0</v>
      </c>
      <c r="J21" s="6">
        <v>16000</v>
      </c>
      <c r="K21" s="4">
        <v>0</v>
      </c>
      <c r="L21" s="6">
        <v>9600</v>
      </c>
      <c r="M21" s="6">
        <v>6400</v>
      </c>
      <c r="N21" s="11" t="s">
        <v>29</v>
      </c>
    </row>
    <row r="22" spans="1:14" ht="27" customHeight="1" x14ac:dyDescent="0.15">
      <c r="A22" s="5">
        <v>17</v>
      </c>
      <c r="B22" s="6" t="s">
        <v>62</v>
      </c>
      <c r="C22" s="6" t="s">
        <v>63</v>
      </c>
      <c r="D22" s="4">
        <v>1</v>
      </c>
      <c r="E22" s="6">
        <v>250</v>
      </c>
      <c r="F22" s="6">
        <f t="shared" si="0"/>
        <v>1250000</v>
      </c>
      <c r="G22" s="4">
        <f t="shared" si="1"/>
        <v>200</v>
      </c>
      <c r="H22" s="6">
        <v>50000</v>
      </c>
      <c r="I22" s="4">
        <v>0</v>
      </c>
      <c r="J22" s="6">
        <v>25000</v>
      </c>
      <c r="K22" s="4">
        <v>0</v>
      </c>
      <c r="L22" s="6">
        <v>15000</v>
      </c>
      <c r="M22" s="6">
        <v>10000</v>
      </c>
      <c r="N22" s="11" t="s">
        <v>29</v>
      </c>
    </row>
    <row r="23" spans="1:14" ht="27" customHeight="1" x14ac:dyDescent="0.15">
      <c r="A23" s="8" t="s">
        <v>64</v>
      </c>
      <c r="B23" s="15" t="s">
        <v>13</v>
      </c>
      <c r="C23" s="16"/>
      <c r="D23" s="4">
        <f>SUM(D6:D22)</f>
        <v>17</v>
      </c>
      <c r="E23" s="4">
        <f>SUM(E6:E22)</f>
        <v>8310</v>
      </c>
      <c r="F23" s="4">
        <f>SUM(F6:F22)</f>
        <v>41550000</v>
      </c>
      <c r="G23" s="9" t="s">
        <v>64</v>
      </c>
      <c r="H23" s="6">
        <f>SUM(H6:H22)</f>
        <v>1662000</v>
      </c>
      <c r="I23" s="9" t="s">
        <v>64</v>
      </c>
      <c r="J23" s="6">
        <f>SUM(J6:J22)</f>
        <v>831000</v>
      </c>
      <c r="K23" s="9" t="s">
        <v>64</v>
      </c>
      <c r="L23" s="6">
        <f>SUM(L6:L22)</f>
        <v>498600</v>
      </c>
      <c r="M23" s="6">
        <f>SUM(M6:M22)</f>
        <v>332400</v>
      </c>
      <c r="N23" s="9" t="s">
        <v>64</v>
      </c>
    </row>
    <row r="24" spans="1:14" x14ac:dyDescent="0.15">
      <c r="A24" s="17"/>
      <c r="B24" s="17"/>
      <c r="C24" s="17"/>
      <c r="D24" s="17"/>
      <c r="E24" s="17"/>
      <c r="F24" s="17"/>
      <c r="G24" s="12"/>
      <c r="H24" s="2"/>
      <c r="I24" s="2"/>
      <c r="J24" s="2"/>
      <c r="K24" s="2"/>
      <c r="L24" s="2"/>
      <c r="M24" s="2"/>
      <c r="N24" s="10" t="s">
        <v>65</v>
      </c>
    </row>
    <row r="25" spans="1:14" x14ac:dyDescent="0.15">
      <c r="A25" s="2"/>
      <c r="B25" s="2"/>
      <c r="C25" s="2"/>
      <c r="D25" s="2"/>
      <c r="E25" s="2"/>
      <c r="F25" s="2"/>
      <c r="G25" s="3"/>
      <c r="H25" s="2"/>
      <c r="I25" s="2"/>
      <c r="J25" s="2"/>
      <c r="K25" s="2"/>
      <c r="L25" s="2"/>
      <c r="M25" s="2"/>
      <c r="N25" s="2"/>
    </row>
    <row r="26" spans="1:14" x14ac:dyDescent="0.15">
      <c r="A26" s="2"/>
      <c r="B26" s="2"/>
      <c r="C26" s="2"/>
      <c r="D26" s="2"/>
      <c r="E26" s="2"/>
      <c r="F26" s="2"/>
      <c r="G26" s="3"/>
      <c r="H26" s="2"/>
      <c r="I26" s="2"/>
      <c r="J26" s="2"/>
      <c r="K26" s="2"/>
      <c r="L26" s="2"/>
      <c r="M26" s="2"/>
      <c r="N26" s="2"/>
    </row>
    <row r="27" spans="1:14" x14ac:dyDescent="0.15">
      <c r="A27" s="2"/>
      <c r="B27" s="2"/>
      <c r="C27" s="2"/>
      <c r="D27" s="2"/>
      <c r="E27" s="2"/>
      <c r="F27" s="2"/>
      <c r="G27" s="3"/>
      <c r="H27" s="2"/>
      <c r="I27" s="2"/>
      <c r="J27" s="2"/>
      <c r="K27" s="2"/>
      <c r="L27" s="2"/>
      <c r="M27" s="2"/>
      <c r="N27" s="2"/>
    </row>
    <row r="28" spans="1:14" x14ac:dyDescent="0.15">
      <c r="A28" s="2"/>
      <c r="B28" s="2"/>
      <c r="C28" s="2"/>
      <c r="D28" s="2"/>
      <c r="E28" s="2"/>
      <c r="F28" s="2"/>
      <c r="G28" s="3"/>
      <c r="H28" s="2"/>
      <c r="I28" s="2"/>
      <c r="J28" s="2"/>
      <c r="K28" s="2"/>
      <c r="L28" s="2"/>
      <c r="M28" s="2"/>
      <c r="N28" s="2"/>
    </row>
    <row r="29" spans="1:14" x14ac:dyDescent="0.15">
      <c r="A29" s="2"/>
      <c r="B29" s="2"/>
      <c r="C29" s="2"/>
      <c r="D29" s="2"/>
      <c r="E29" s="2"/>
      <c r="F29" s="2"/>
      <c r="G29" s="3"/>
      <c r="H29" s="2"/>
      <c r="I29" s="2"/>
      <c r="J29" s="2"/>
      <c r="K29" s="2"/>
      <c r="L29" s="2"/>
      <c r="M29" s="2"/>
      <c r="N29" s="2"/>
    </row>
    <row r="30" spans="1:14" x14ac:dyDescent="0.15">
      <c r="A30" s="2"/>
      <c r="B30" s="2"/>
      <c r="C30" s="2"/>
      <c r="D30" s="2"/>
      <c r="E30" s="2"/>
      <c r="F30" s="2"/>
      <c r="G30" s="3"/>
      <c r="H30" s="2"/>
      <c r="I30" s="2"/>
      <c r="J30" s="2"/>
      <c r="K30" s="2"/>
      <c r="L30" s="2"/>
      <c r="M30" s="2"/>
      <c r="N30" s="2"/>
    </row>
    <row r="31" spans="1:14" x14ac:dyDescent="0.15">
      <c r="A31" s="2"/>
      <c r="B31" s="2"/>
      <c r="C31" s="2"/>
      <c r="D31" s="2"/>
      <c r="E31" s="2"/>
      <c r="F31" s="2"/>
      <c r="G31" s="3"/>
      <c r="H31" s="2"/>
      <c r="I31" s="2"/>
      <c r="J31" s="2"/>
      <c r="K31" s="2"/>
      <c r="L31" s="2"/>
      <c r="M31" s="2"/>
      <c r="N31" s="2"/>
    </row>
    <row r="32" spans="1:14" x14ac:dyDescent="0.15">
      <c r="A32" s="2"/>
      <c r="B32" s="2"/>
      <c r="C32" s="2"/>
      <c r="D32" s="2"/>
      <c r="E32" s="2"/>
      <c r="F32" s="2"/>
      <c r="G32" s="3"/>
      <c r="H32" s="2"/>
      <c r="I32" s="2"/>
      <c r="J32" s="2"/>
      <c r="K32" s="2"/>
      <c r="L32" s="2"/>
      <c r="M32" s="2"/>
      <c r="N32" s="2"/>
    </row>
    <row r="33" spans="1:14" x14ac:dyDescent="0.15">
      <c r="A33" s="2"/>
      <c r="B33" s="2"/>
      <c r="C33" s="2"/>
      <c r="D33" s="2"/>
      <c r="E33" s="2"/>
      <c r="F33" s="2"/>
      <c r="G33" s="3"/>
      <c r="H33" s="2"/>
      <c r="I33" s="2"/>
      <c r="J33" s="2"/>
      <c r="K33" s="2"/>
      <c r="L33" s="2"/>
      <c r="M33" s="2"/>
      <c r="N33" s="2"/>
    </row>
    <row r="34" spans="1:14" x14ac:dyDescent="0.15">
      <c r="A34" s="2"/>
      <c r="B34" s="2"/>
      <c r="C34" s="2"/>
      <c r="D34" s="2"/>
      <c r="E34" s="2"/>
      <c r="F34" s="2"/>
      <c r="G34" s="3"/>
      <c r="H34" s="2"/>
      <c r="I34" s="2"/>
      <c r="J34" s="2"/>
      <c r="K34" s="2"/>
      <c r="L34" s="2"/>
      <c r="M34" s="2"/>
      <c r="N34" s="2"/>
    </row>
    <row r="35" spans="1:14" x14ac:dyDescent="0.15">
      <c r="A35" s="2"/>
      <c r="B35" s="2"/>
      <c r="C35" s="2"/>
      <c r="D35" s="2"/>
      <c r="E35" s="2"/>
      <c r="F35" s="2"/>
      <c r="G35" s="3"/>
      <c r="H35" s="2"/>
      <c r="I35" s="2"/>
      <c r="J35" s="2"/>
      <c r="K35" s="2"/>
      <c r="L35" s="2"/>
      <c r="M35" s="2"/>
      <c r="N35" s="2"/>
    </row>
    <row r="36" spans="1:14" x14ac:dyDescent="0.15">
      <c r="A36" s="2"/>
      <c r="B36" s="2"/>
      <c r="C36" s="2"/>
      <c r="D36" s="2"/>
      <c r="E36" s="2"/>
      <c r="F36" s="2"/>
      <c r="G36" s="3"/>
      <c r="H36" s="2"/>
      <c r="I36" s="2"/>
      <c r="J36" s="2"/>
      <c r="K36" s="2"/>
      <c r="L36" s="2"/>
      <c r="M36" s="2"/>
      <c r="N36" s="2"/>
    </row>
    <row r="37" spans="1:14" x14ac:dyDescent="0.15">
      <c r="A37" s="2"/>
      <c r="B37" s="2"/>
      <c r="C37" s="2"/>
      <c r="D37" s="2"/>
      <c r="E37" s="2"/>
      <c r="F37" s="2"/>
      <c r="G37" s="3"/>
      <c r="H37" s="2"/>
      <c r="I37" s="2"/>
      <c r="J37" s="2"/>
      <c r="K37" s="2"/>
      <c r="L37" s="2"/>
      <c r="M37" s="2"/>
      <c r="N37" s="2"/>
    </row>
    <row r="38" spans="1:14" x14ac:dyDescent="0.15">
      <c r="A38" s="2"/>
      <c r="B38" s="2"/>
      <c r="C38" s="2"/>
      <c r="D38" s="2"/>
      <c r="E38" s="2"/>
      <c r="F38" s="2"/>
      <c r="G38" s="3"/>
      <c r="H38" s="2"/>
      <c r="I38" s="2"/>
      <c r="J38" s="2"/>
      <c r="K38" s="2"/>
      <c r="L38" s="2"/>
      <c r="M38" s="2"/>
      <c r="N38" s="2"/>
    </row>
    <row r="39" spans="1:14" x14ac:dyDescent="0.15">
      <c r="A39" s="2"/>
      <c r="B39" s="2"/>
      <c r="C39" s="2"/>
      <c r="D39" s="2"/>
      <c r="E39" s="2"/>
      <c r="F39" s="2"/>
      <c r="G39" s="3"/>
      <c r="H39" s="2"/>
      <c r="I39" s="2"/>
      <c r="J39" s="2"/>
      <c r="K39" s="2"/>
      <c r="L39" s="2"/>
      <c r="M39" s="2"/>
      <c r="N39" s="2"/>
    </row>
    <row r="40" spans="1:14" x14ac:dyDescent="0.15">
      <c r="A40" s="2"/>
      <c r="B40" s="2"/>
      <c r="C40" s="2"/>
      <c r="D40" s="2"/>
      <c r="E40" s="2"/>
      <c r="F40" s="2"/>
      <c r="G40" s="3"/>
      <c r="H40" s="2"/>
      <c r="I40" s="2"/>
      <c r="J40" s="2"/>
      <c r="K40" s="2"/>
      <c r="L40" s="2"/>
      <c r="M40" s="2"/>
      <c r="N40" s="2"/>
    </row>
    <row r="41" spans="1:14" x14ac:dyDescent="0.15">
      <c r="A41" s="2"/>
      <c r="B41" s="2"/>
      <c r="C41" s="2"/>
      <c r="D41" s="2"/>
      <c r="E41" s="2"/>
      <c r="F41" s="2"/>
      <c r="G41" s="3"/>
      <c r="H41" s="2"/>
      <c r="I41" s="2"/>
      <c r="J41" s="2"/>
      <c r="K41" s="2"/>
      <c r="L41" s="2"/>
      <c r="M41" s="2"/>
      <c r="N41" s="2"/>
    </row>
    <row r="42" spans="1:14" x14ac:dyDescent="0.15">
      <c r="A42" s="2"/>
      <c r="B42" s="2"/>
      <c r="C42" s="2"/>
      <c r="D42" s="2"/>
      <c r="E42" s="2"/>
      <c r="F42" s="2"/>
      <c r="G42" s="3"/>
      <c r="H42" s="2"/>
      <c r="I42" s="2"/>
      <c r="J42" s="2"/>
      <c r="K42" s="2"/>
      <c r="L42" s="2"/>
      <c r="M42" s="2"/>
      <c r="N42" s="2"/>
    </row>
    <row r="43" spans="1:14" x14ac:dyDescent="0.15">
      <c r="A43" s="2"/>
      <c r="B43" s="2"/>
      <c r="C43" s="2"/>
      <c r="D43" s="2"/>
      <c r="E43" s="2"/>
      <c r="F43" s="2"/>
      <c r="G43" s="3"/>
      <c r="H43" s="2"/>
      <c r="I43" s="2"/>
      <c r="J43" s="2"/>
      <c r="K43" s="2"/>
      <c r="L43" s="2"/>
      <c r="M43" s="2"/>
      <c r="N43" s="2"/>
    </row>
    <row r="44" spans="1:14" x14ac:dyDescent="0.15">
      <c r="A44" s="2"/>
      <c r="B44" s="2"/>
      <c r="C44" s="2"/>
      <c r="D44" s="2"/>
      <c r="E44" s="2"/>
      <c r="F44" s="2"/>
      <c r="G44" s="3"/>
      <c r="H44" s="2"/>
      <c r="I44" s="2"/>
      <c r="J44" s="2"/>
      <c r="K44" s="2"/>
      <c r="L44" s="2"/>
      <c r="M44" s="2"/>
      <c r="N44" s="2"/>
    </row>
    <row r="45" spans="1:14" x14ac:dyDescent="0.15">
      <c r="A45" s="2"/>
      <c r="B45" s="2"/>
      <c r="C45" s="2"/>
      <c r="D45" s="2"/>
      <c r="E45" s="2"/>
      <c r="F45" s="2"/>
      <c r="G45" s="3"/>
      <c r="H45" s="2"/>
      <c r="I45" s="2"/>
      <c r="J45" s="2"/>
      <c r="K45" s="2"/>
      <c r="L45" s="2"/>
      <c r="M45" s="2"/>
      <c r="N45" s="2"/>
    </row>
    <row r="46" spans="1:14" x14ac:dyDescent="0.15">
      <c r="A46" s="2"/>
      <c r="B46" s="2"/>
      <c r="C46" s="2"/>
      <c r="D46" s="2"/>
      <c r="E46" s="2"/>
      <c r="F46" s="2"/>
      <c r="G46" s="3"/>
      <c r="H46" s="2"/>
      <c r="I46" s="2"/>
      <c r="J46" s="2"/>
      <c r="K46" s="2"/>
      <c r="L46" s="2"/>
      <c r="M46" s="2"/>
      <c r="N46" s="2"/>
    </row>
    <row r="47" spans="1:14" x14ac:dyDescent="0.15">
      <c r="A47" s="2"/>
      <c r="B47" s="2"/>
      <c r="C47" s="2"/>
      <c r="D47" s="2"/>
      <c r="E47" s="2"/>
      <c r="F47" s="2"/>
      <c r="G47" s="3"/>
      <c r="H47" s="2"/>
      <c r="I47" s="2"/>
      <c r="J47" s="2"/>
      <c r="K47" s="2"/>
      <c r="L47" s="2"/>
      <c r="M47" s="2"/>
      <c r="N47" s="2"/>
    </row>
    <row r="48" spans="1:14" x14ac:dyDescent="0.15">
      <c r="A48" s="2"/>
      <c r="B48" s="2"/>
      <c r="C48" s="2"/>
      <c r="D48" s="2"/>
      <c r="E48" s="2"/>
      <c r="F48" s="2"/>
      <c r="G48" s="3"/>
      <c r="H48" s="2"/>
      <c r="I48" s="2"/>
      <c r="J48" s="2"/>
      <c r="K48" s="2"/>
      <c r="L48" s="2"/>
      <c r="M48" s="2"/>
      <c r="N48" s="2"/>
    </row>
    <row r="49" spans="1:14" ht="409.6" x14ac:dyDescent="0.15">
      <c r="A49" s="2"/>
      <c r="B49" s="2"/>
      <c r="C49" s="2"/>
      <c r="D49" s="2"/>
      <c r="E49" s="2"/>
      <c r="F49" s="2"/>
      <c r="G49" s="3"/>
      <c r="H49" s="2"/>
      <c r="I49" s="2"/>
      <c r="J49" s="2"/>
      <c r="K49" s="2"/>
      <c r="L49" s="2"/>
      <c r="M49" s="2"/>
      <c r="N49" s="2"/>
    </row>
    <row r="50" spans="1:14" ht="409.6" x14ac:dyDescent="0.15">
      <c r="A50" s="2"/>
      <c r="B50" s="2"/>
      <c r="C50" s="2"/>
      <c r="D50" s="2"/>
      <c r="E50" s="2"/>
      <c r="F50" s="2"/>
      <c r="G50" s="3"/>
      <c r="H50" s="2"/>
      <c r="I50" s="2"/>
      <c r="J50" s="2"/>
      <c r="K50" s="2"/>
      <c r="L50" s="2"/>
      <c r="M50" s="2"/>
      <c r="N50" s="2"/>
    </row>
    <row r="51" spans="1:14" ht="409.6" x14ac:dyDescent="0.15">
      <c r="A51" s="2"/>
      <c r="B51" s="2"/>
      <c r="C51" s="2"/>
      <c r="D51" s="2"/>
      <c r="E51" s="2"/>
      <c r="F51" s="2"/>
      <c r="G51" s="3"/>
      <c r="H51" s="2"/>
      <c r="I51" s="2"/>
      <c r="J51" s="2"/>
      <c r="K51" s="2"/>
      <c r="L51" s="2"/>
      <c r="M51" s="2"/>
      <c r="N51" s="2"/>
    </row>
    <row r="52" spans="1:14" ht="409.6" x14ac:dyDescent="0.15">
      <c r="A52" s="2"/>
      <c r="B52" s="2"/>
      <c r="C52" s="2"/>
      <c r="D52" s="2"/>
      <c r="E52" s="2"/>
      <c r="F52" s="2"/>
      <c r="G52" s="3"/>
      <c r="H52" s="2"/>
      <c r="I52" s="2"/>
      <c r="J52" s="2"/>
      <c r="K52" s="2"/>
      <c r="L52" s="2"/>
      <c r="M52" s="2"/>
      <c r="N52" s="2"/>
    </row>
    <row r="53" spans="1:14" ht="409.6" x14ac:dyDescent="0.15">
      <c r="A53" s="2"/>
      <c r="B53" s="2"/>
      <c r="C53" s="2"/>
      <c r="D53" s="2"/>
      <c r="E53" s="2"/>
      <c r="F53" s="2"/>
      <c r="G53" s="3"/>
      <c r="H53" s="2"/>
      <c r="I53" s="2"/>
      <c r="J53" s="2"/>
      <c r="K53" s="2"/>
      <c r="L53" s="2"/>
      <c r="M53" s="2"/>
      <c r="N53" s="2"/>
    </row>
    <row r="54" spans="1:14" x14ac:dyDescent="0.15">
      <c r="A54" s="2"/>
      <c r="B54" s="2"/>
      <c r="C54" s="2"/>
      <c r="D54" s="2"/>
      <c r="E54" s="2"/>
      <c r="F54" s="2"/>
      <c r="G54" s="3"/>
      <c r="H54" s="2"/>
      <c r="I54" s="2"/>
      <c r="J54" s="2"/>
      <c r="K54" s="2"/>
      <c r="L54" s="2"/>
      <c r="M54" s="2"/>
      <c r="N54" s="2"/>
    </row>
    <row r="55" spans="1:14" x14ac:dyDescent="0.15">
      <c r="A55" s="2"/>
      <c r="B55" s="2"/>
      <c r="C55" s="2"/>
      <c r="D55" s="2"/>
      <c r="E55" s="2"/>
      <c r="F55" s="2"/>
      <c r="G55" s="3"/>
      <c r="H55" s="2"/>
      <c r="I55" s="2"/>
      <c r="J55" s="2"/>
      <c r="K55" s="2"/>
      <c r="L55" s="2"/>
      <c r="M55" s="2"/>
      <c r="N55" s="2"/>
    </row>
    <row r="56" spans="1:14" x14ac:dyDescent="0.15">
      <c r="A56" s="2"/>
      <c r="B56" s="2"/>
      <c r="C56" s="2"/>
      <c r="D56" s="2"/>
      <c r="E56" s="2"/>
      <c r="F56" s="2"/>
      <c r="G56" s="3"/>
      <c r="H56" s="2"/>
      <c r="I56" s="2"/>
      <c r="J56" s="2"/>
      <c r="K56" s="2"/>
      <c r="L56" s="2"/>
      <c r="M56" s="2"/>
      <c r="N56" s="2"/>
    </row>
    <row r="57" spans="1:14" x14ac:dyDescent="0.15">
      <c r="A57" s="2"/>
      <c r="B57" s="2"/>
      <c r="C57" s="2"/>
      <c r="D57" s="2"/>
      <c r="E57" s="2"/>
      <c r="F57" s="2"/>
      <c r="G57" s="3"/>
      <c r="H57" s="2"/>
      <c r="I57" s="2"/>
      <c r="J57" s="2"/>
      <c r="K57" s="2"/>
      <c r="L57" s="2"/>
      <c r="M57" s="2"/>
      <c r="N57" s="2"/>
    </row>
    <row r="58" spans="1:14" x14ac:dyDescent="0.15">
      <c r="A58" s="2"/>
      <c r="B58" s="2"/>
      <c r="C58" s="2"/>
      <c r="D58" s="2"/>
      <c r="E58" s="2"/>
      <c r="F58" s="2"/>
      <c r="G58" s="3"/>
      <c r="H58" s="2"/>
      <c r="I58" s="2"/>
      <c r="J58" s="2"/>
      <c r="K58" s="2"/>
      <c r="L58" s="2"/>
      <c r="M58" s="2"/>
      <c r="N58" s="2"/>
    </row>
    <row r="59" spans="1:14" x14ac:dyDescent="0.15">
      <c r="A59" s="2"/>
      <c r="B59" s="2"/>
      <c r="C59" s="2"/>
      <c r="D59" s="2"/>
      <c r="E59" s="2"/>
      <c r="F59" s="2"/>
      <c r="G59" s="3"/>
      <c r="H59" s="2"/>
      <c r="I59" s="2"/>
      <c r="J59" s="2"/>
      <c r="K59" s="2"/>
      <c r="L59" s="2"/>
      <c r="M59" s="2"/>
      <c r="N59" s="2"/>
    </row>
    <row r="60" spans="1:14" x14ac:dyDescent="0.15">
      <c r="A60" s="2"/>
      <c r="B60" s="2"/>
      <c r="C60" s="2"/>
      <c r="D60" s="2"/>
      <c r="E60" s="2"/>
      <c r="F60" s="2"/>
      <c r="G60" s="3"/>
      <c r="H60" s="2"/>
      <c r="I60" s="2"/>
      <c r="J60" s="2"/>
      <c r="K60" s="2"/>
      <c r="L60" s="2"/>
      <c r="M60" s="2"/>
      <c r="N60" s="2"/>
    </row>
    <row r="61" spans="1:14" x14ac:dyDescent="0.15">
      <c r="A61" s="2"/>
      <c r="B61" s="2"/>
      <c r="C61" s="2"/>
      <c r="D61" s="2"/>
      <c r="E61" s="2"/>
      <c r="F61" s="2"/>
      <c r="G61" s="3"/>
      <c r="H61" s="2"/>
      <c r="I61" s="2"/>
      <c r="J61" s="2"/>
      <c r="K61" s="2"/>
      <c r="L61" s="2"/>
      <c r="M61" s="2"/>
      <c r="N61" s="2"/>
    </row>
    <row r="62" spans="1:14" x14ac:dyDescent="0.15">
      <c r="A62" s="2"/>
      <c r="B62" s="2"/>
      <c r="C62" s="2"/>
      <c r="D62" s="2"/>
      <c r="E62" s="2"/>
      <c r="F62" s="2"/>
      <c r="G62" s="3"/>
      <c r="H62" s="2"/>
      <c r="I62" s="2"/>
      <c r="J62" s="2"/>
      <c r="K62" s="2"/>
      <c r="L62" s="2"/>
      <c r="M62" s="2"/>
      <c r="N62" s="2"/>
    </row>
    <row r="63" spans="1:14" x14ac:dyDescent="0.15">
      <c r="A63" s="2"/>
      <c r="B63" s="2"/>
      <c r="C63" s="2"/>
      <c r="D63" s="2"/>
      <c r="E63" s="2"/>
      <c r="F63" s="2"/>
      <c r="G63" s="3"/>
      <c r="H63" s="2"/>
      <c r="I63" s="2"/>
      <c r="J63" s="2"/>
      <c r="K63" s="2"/>
      <c r="L63" s="2"/>
      <c r="M63" s="2"/>
      <c r="N63" s="2"/>
    </row>
  </sheetData>
  <mergeCells count="13">
    <mergeCell ref="A1:B1"/>
    <mergeCell ref="A2:N2"/>
    <mergeCell ref="H4:M4"/>
    <mergeCell ref="B23:C23"/>
    <mergeCell ref="A24:G24"/>
    <mergeCell ref="A4:A5"/>
    <mergeCell ref="B4:B5"/>
    <mergeCell ref="C4:C5"/>
    <mergeCell ref="D4:D5"/>
    <mergeCell ref="E4:E5"/>
    <mergeCell ref="F4:F5"/>
    <mergeCell ref="G4:G5"/>
    <mergeCell ref="N4:N5"/>
  </mergeCells>
  <phoneticPr fontId="7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80" fitToHeight="0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