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五华县农村承包地细碎整合任务分解表" sheetId="1" r:id="rId1"/>
    <sheet name="Sheet2" sheetId="2" r:id="rId2"/>
    <sheet name="Sheet3" sheetId="3" r:id="rId3"/>
  </sheets>
  <definedNames>
    <definedName name="_xlnm.Print_Area" localSheetId="0">五华县农村承包地细碎整合任务分解表!$A$1:$I$22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<sst xmlns="http://schemas.openxmlformats.org/spreadsheetml/2006/main" count="48" uniqueCount="48">
  <si>
    <t>附件</t>
  </si>
  <si>
    <t>五华县农村承包地细碎整合任务分解表</t>
  </si>
  <si>
    <r>
      <rPr>
        <b/>
        <sz val="14"/>
        <color theme="1"/>
        <rFont val="Times New Roman"/>
        <charset val="134"/>
      </rPr>
      <t xml:space="preserve">                                                                         </t>
    </r>
    <r>
      <rPr>
        <b/>
        <sz val="14"/>
        <color theme="1"/>
        <rFont val="方正仿宋简体"/>
        <charset val="134"/>
      </rPr>
      <t>填报日期：</t>
    </r>
    <r>
      <rPr>
        <b/>
        <sz val="14"/>
        <color theme="1"/>
        <rFont val="宋体"/>
        <charset val="134"/>
        <scheme val="minor"/>
      </rPr>
      <t>2023年11月</t>
    </r>
    <r>
      <rPr>
        <b/>
        <sz val="14"/>
        <color theme="1"/>
        <rFont val="Times New Roman"/>
        <charset val="134"/>
      </rPr>
      <t>7</t>
    </r>
    <r>
      <rPr>
        <b/>
        <sz val="14"/>
        <color theme="1"/>
        <rFont val="宋体"/>
        <charset val="134"/>
        <scheme val="minor"/>
      </rPr>
      <t>日</t>
    </r>
  </si>
  <si>
    <r>
      <rPr>
        <sz val="14"/>
        <color theme="1"/>
        <rFont val="宋体"/>
        <charset val="134"/>
      </rPr>
      <t>填报日期：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宋体"/>
        <charset val="134"/>
      </rPr>
      <t>年</t>
    </r>
    <r>
      <rPr>
        <sz val="14"/>
        <color theme="1"/>
        <rFont val="Times New Roman"/>
        <charset val="134"/>
      </rPr>
      <t>11</t>
    </r>
    <r>
      <rPr>
        <sz val="14"/>
        <color theme="1"/>
        <rFont val="宋体"/>
        <charset val="134"/>
      </rPr>
      <t>月</t>
    </r>
    <r>
      <rPr>
        <sz val="14"/>
        <color theme="1"/>
        <rFont val="Times New Roman"/>
        <charset val="134"/>
      </rPr>
      <t>7</t>
    </r>
    <r>
      <rPr>
        <sz val="14"/>
        <color theme="1"/>
        <rFont val="宋体"/>
        <charset val="134"/>
      </rPr>
      <t>日</t>
    </r>
  </si>
  <si>
    <t>序号</t>
  </si>
  <si>
    <t>镇别</t>
  </si>
  <si>
    <t>耕地总量（亩）</t>
  </si>
  <si>
    <r>
      <rPr>
        <b/>
        <sz val="14"/>
        <color theme="1"/>
        <rFont val="方正仿宋简体"/>
        <charset val="134"/>
      </rPr>
      <t>目前已有流转连片</t>
    </r>
    <r>
      <rPr>
        <b/>
        <sz val="14"/>
        <color theme="1"/>
        <rFont val="Times New Roman"/>
        <charset val="134"/>
      </rPr>
      <t>100</t>
    </r>
    <r>
      <rPr>
        <b/>
        <sz val="14"/>
        <color theme="1"/>
        <rFont val="方正仿宋简体"/>
        <charset val="134"/>
      </rPr>
      <t>亩以上面积（亩）</t>
    </r>
  </si>
  <si>
    <r>
      <rPr>
        <b/>
        <sz val="14"/>
        <color theme="1"/>
        <rFont val="Times New Roman"/>
        <charset val="134"/>
      </rPr>
      <t>2024</t>
    </r>
    <r>
      <rPr>
        <b/>
        <sz val="14"/>
        <color theme="1"/>
        <rFont val="方正仿宋简体"/>
        <charset val="134"/>
      </rPr>
      <t>年拟创建连片流转</t>
    </r>
    <r>
      <rPr>
        <b/>
        <sz val="14"/>
        <color theme="1"/>
        <rFont val="Times New Roman"/>
        <charset val="134"/>
      </rPr>
      <t>100</t>
    </r>
    <r>
      <rPr>
        <b/>
        <sz val="14"/>
        <color theme="1"/>
        <rFont val="方正仿宋简体"/>
        <charset val="134"/>
      </rPr>
      <t>亩以上耕地面积的试点村</t>
    </r>
  </si>
  <si>
    <r>
      <rPr>
        <b/>
        <sz val="14"/>
        <color theme="1"/>
        <rFont val="Times New Roman"/>
        <charset val="134"/>
      </rPr>
      <t>2024</t>
    </r>
    <r>
      <rPr>
        <b/>
        <sz val="14"/>
        <color theme="1"/>
        <rFont val="方正仿宋简体"/>
        <charset val="134"/>
      </rPr>
      <t>年完成目标任务的</t>
    </r>
    <r>
      <rPr>
        <b/>
        <sz val="14"/>
        <color theme="1"/>
        <rFont val="Times New Roman"/>
        <charset val="134"/>
      </rPr>
      <t>30%</t>
    </r>
    <r>
      <rPr>
        <b/>
        <sz val="14"/>
        <color theme="1"/>
        <rFont val="方正仿宋简体"/>
        <charset val="134"/>
      </rPr>
      <t>（耕地面积：亩）</t>
    </r>
  </si>
  <si>
    <r>
      <rPr>
        <b/>
        <sz val="14"/>
        <color theme="1"/>
        <rFont val="Times New Roman"/>
        <charset val="134"/>
      </rPr>
      <t>2025</t>
    </r>
    <r>
      <rPr>
        <b/>
        <sz val="14"/>
        <color theme="1"/>
        <rFont val="方正仿宋简体"/>
        <charset val="134"/>
      </rPr>
      <t>年完成目标任务的</t>
    </r>
    <r>
      <rPr>
        <b/>
        <sz val="14"/>
        <color theme="1"/>
        <rFont val="Times New Roman"/>
        <charset val="134"/>
      </rPr>
      <t>40%</t>
    </r>
    <r>
      <rPr>
        <b/>
        <sz val="14"/>
        <color theme="1"/>
        <rFont val="方正仿宋简体"/>
        <charset val="134"/>
      </rPr>
      <t>（耕地面积：亩）</t>
    </r>
  </si>
  <si>
    <r>
      <rPr>
        <b/>
        <sz val="14"/>
        <color theme="1"/>
        <rFont val="Times New Roman"/>
        <charset val="134"/>
      </rPr>
      <t>2026</t>
    </r>
    <r>
      <rPr>
        <b/>
        <sz val="14"/>
        <color theme="1"/>
        <rFont val="方正仿宋简体"/>
        <charset val="134"/>
      </rPr>
      <t>年完成目标任务的</t>
    </r>
    <r>
      <rPr>
        <b/>
        <sz val="14"/>
        <color theme="1"/>
        <rFont val="Times New Roman"/>
        <charset val="134"/>
      </rPr>
      <t>50%</t>
    </r>
    <r>
      <rPr>
        <b/>
        <sz val="14"/>
        <color theme="1"/>
        <rFont val="方正仿宋简体"/>
        <charset val="134"/>
      </rPr>
      <t>（耕地面积：亩）</t>
    </r>
  </si>
  <si>
    <t>水寨</t>
  </si>
  <si>
    <t>坝心村</t>
  </si>
  <si>
    <t>河东</t>
  </si>
  <si>
    <r>
      <rPr>
        <sz val="14"/>
        <color theme="1"/>
        <rFont val="方正仿宋简体"/>
        <charset val="134"/>
      </rPr>
      <t>和民村</t>
    </r>
  </si>
  <si>
    <t>转水</t>
  </si>
  <si>
    <r>
      <rPr>
        <sz val="14"/>
        <color theme="1"/>
        <rFont val="方正仿宋简体"/>
        <charset val="134"/>
      </rPr>
      <t>矮车村</t>
    </r>
  </si>
  <si>
    <t>华城</t>
  </si>
  <si>
    <r>
      <rPr>
        <sz val="14"/>
        <color theme="1"/>
        <rFont val="方正仿宋简体"/>
        <charset val="134"/>
      </rPr>
      <t>兴中村</t>
    </r>
  </si>
  <si>
    <t>岐岭</t>
  </si>
  <si>
    <r>
      <rPr>
        <sz val="14"/>
        <color theme="1"/>
        <rFont val="方正仿宋简体"/>
        <charset val="134"/>
      </rPr>
      <t>黄福村</t>
    </r>
  </si>
  <si>
    <t>潭下</t>
  </si>
  <si>
    <r>
      <rPr>
        <sz val="14"/>
        <color theme="1"/>
        <rFont val="方正仿宋简体"/>
        <charset val="134"/>
      </rPr>
      <t>南华村</t>
    </r>
  </si>
  <si>
    <t>长布</t>
  </si>
  <si>
    <r>
      <rPr>
        <sz val="14"/>
        <color theme="1"/>
        <rFont val="方正仿宋简体"/>
        <charset val="134"/>
      </rPr>
      <t>长生村</t>
    </r>
  </si>
  <si>
    <t>周江</t>
  </si>
  <si>
    <t>增洞村</t>
  </si>
  <si>
    <t>横陂</t>
  </si>
  <si>
    <t>华阁村</t>
  </si>
  <si>
    <t>郭田</t>
  </si>
  <si>
    <r>
      <rPr>
        <sz val="14"/>
        <color theme="1"/>
        <rFont val="方正仿宋简体"/>
        <charset val="134"/>
      </rPr>
      <t>湖华村</t>
    </r>
  </si>
  <si>
    <t>双华</t>
  </si>
  <si>
    <t>大陂村</t>
  </si>
  <si>
    <t>安流</t>
  </si>
  <si>
    <t>完塘村</t>
  </si>
  <si>
    <t>棉洋</t>
  </si>
  <si>
    <r>
      <rPr>
        <sz val="14"/>
        <color theme="1"/>
        <rFont val="方正仿宋简体"/>
        <charset val="134"/>
      </rPr>
      <t>黎洞村、富强村</t>
    </r>
  </si>
  <si>
    <t>梅林</t>
  </si>
  <si>
    <r>
      <rPr>
        <sz val="14"/>
        <color theme="1"/>
        <rFont val="方正仿宋简体"/>
        <charset val="134"/>
      </rPr>
      <t>梅东村</t>
    </r>
  </si>
  <si>
    <t>华阳</t>
  </si>
  <si>
    <r>
      <rPr>
        <sz val="14"/>
        <color theme="1"/>
        <rFont val="方正仿宋简体"/>
        <charset val="134"/>
      </rPr>
      <t>华阳村</t>
    </r>
  </si>
  <si>
    <t>龙村</t>
  </si>
  <si>
    <r>
      <rPr>
        <sz val="14"/>
        <color theme="1"/>
        <rFont val="方正仿宋简体"/>
        <charset val="134"/>
      </rPr>
      <t>洞口村</t>
    </r>
  </si>
  <si>
    <t>全县总计</t>
  </si>
  <si>
    <r>
      <rPr>
        <b/>
        <sz val="14"/>
        <color theme="1"/>
        <rFont val="方正仿宋简体"/>
        <charset val="134"/>
      </rPr>
      <t>备注：此表中耕地总面积根据五华县</t>
    </r>
    <r>
      <rPr>
        <b/>
        <sz val="14"/>
        <color theme="1"/>
        <rFont val="Times New Roman"/>
        <charset val="134"/>
      </rPr>
      <t>2020</t>
    </r>
    <r>
      <rPr>
        <b/>
        <sz val="14"/>
        <color theme="1"/>
        <rFont val="方正仿宋简体"/>
        <charset val="134"/>
      </rPr>
      <t>年变更调查数据。</t>
    </r>
  </si>
  <si>
    <t>填报人：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</si>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</sst>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4"/>
      <color theme="1"/>
      <name val="方正小标宋简体"/>
      <charset val="134"/>
    </font>
    <font>
      <b/>
      <sz val="14"/>
      <color theme="1"/>
      <name val="Times New Roman"/>
      <charset val="134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b/>
      <sz val="14"/>
      <color theme="1"/>
      <name val="方正仿宋简体"/>
      <charset val="134"/>
    </font>
    <font>
      <sz val="14"/>
      <color theme="1"/>
      <name val="方正仿宋简体"/>
      <charset val="134"/>
    </font>
    <font>
      <sz val="14"/>
      <name val="方正仿宋简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zoomScale="90" zoomScaleNormal="90" workbookViewId="0">
      <selection activeCell="H5" sqref="H5"/>
    </sheetView>
  </sheetViews>
  <sheetFormatPr defaultColWidth="9" defaultRowHeight="13.5"/>
  <cols>
    <col min="1" max="1" width="8.05" customWidth="1"/>
    <col min="2" max="2" width="13.5" customWidth="1"/>
    <col min="3" max="3" width="13.125" customWidth="1"/>
    <col min="4" max="4" width="16.75" customWidth="1"/>
    <col min="5" max="5" width="21.9416666666667" customWidth="1"/>
    <col min="6" max="6" width="19.75" customWidth="1"/>
    <col min="7" max="7" width="19.625" customWidth="1"/>
    <col min="8" max="8" width="19.5" customWidth="1"/>
    <col min="9" max="9" width="25.375" customWidth="1"/>
  </cols>
  <sheetData>
    <row r="1" ht="18.7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7"/>
      <c r="K1" s="17"/>
      <c r="L1" s="17"/>
    </row>
    <row r="2" ht="40" customHeight="1" spans="1:12">
      <c r="A2" s="2" t="s">
        <v>1</v>
      </c>
      <c r="B2" s="2"/>
      <c r="C2" s="2"/>
      <c r="D2" s="2"/>
      <c r="E2" s="2"/>
      <c r="F2" s="2"/>
      <c r="G2" s="2"/>
      <c r="H2" s="2"/>
      <c r="I2" s="18"/>
      <c r="J2" s="17"/>
      <c r="K2" s="17"/>
      <c r="L2" s="17"/>
    </row>
    <row r="3" ht="28" customHeight="1" spans="1:12">
      <c r="A3" s="3" t="s">
        <v>2</v>
      </c>
      <c r="B3" s="4"/>
      <c r="C3" s="4"/>
      <c r="D3" s="5"/>
      <c r="E3" s="5"/>
      <c r="F3" s="4"/>
      <c r="G3" s="6" t="s">
        <v>3</v>
      </c>
      <c r="H3" s="7"/>
      <c r="I3" s="3"/>
      <c r="J3" s="17"/>
      <c r="K3" s="17"/>
      <c r="L3" s="17"/>
    </row>
    <row r="4" ht="75" customHeight="1" spans="1:12">
      <c r="A4" s="8" t="s">
        <v>4</v>
      </c>
      <c r="B4" s="8" t="s">
        <v>5</v>
      </c>
      <c r="C4" s="8" t="s">
        <v>6</v>
      </c>
      <c r="D4" s="8" t="s">
        <v>7</v>
      </c>
      <c r="E4" s="9" t="s">
        <v>8</v>
      </c>
      <c r="F4" s="9" t="s">
        <v>9</v>
      </c>
      <c r="G4" s="9" t="s">
        <v>10</v>
      </c>
      <c r="H4" s="9" t="s">
        <v>11</v>
      </c>
      <c r="J4" s="16"/>
      <c r="K4" s="16"/>
      <c r="L4" s="17"/>
    </row>
    <row r="5" ht="40" customHeight="1" spans="1:12">
      <c r="A5" s="10">
        <v>1</v>
      </c>
      <c r="B5" s="11" t="s">
        <v>12</v>
      </c>
      <c r="C5" s="10">
        <v>14287</v>
      </c>
      <c r="D5" s="10">
        <v>990</v>
      </c>
      <c r="E5" s="11" t="s">
        <v>13</v>
      </c>
      <c r="F5" s="10">
        <f>C5*30%</f>
        <v>4286.1</v>
      </c>
      <c r="G5" s="10">
        <f>C5*40%</f>
        <v>5714.8</v>
      </c>
      <c r="H5" s="10">
        <f>C5*50%</f>
        <v>7143.5</v>
      </c>
      <c r="J5" s="16"/>
      <c r="K5" s="16"/>
      <c r="L5" s="17"/>
    </row>
    <row r="6" ht="40" customHeight="1" spans="1:12">
      <c r="A6" s="10">
        <v>2</v>
      </c>
      <c r="B6" s="11" t="s">
        <v>14</v>
      </c>
      <c r="C6" s="10">
        <v>51040</v>
      </c>
      <c r="D6" s="10">
        <v>930</v>
      </c>
      <c r="E6" s="10" t="s">
        <v>15</v>
      </c>
      <c r="F6" s="10">
        <f>C6*30%</f>
        <v>15312</v>
      </c>
      <c r="G6" s="10">
        <f t="shared" ref="G6:G20" si="0">C6*40%</f>
        <v>20416</v>
      </c>
      <c r="H6" s="10">
        <f t="shared" ref="H6:H20" si="1">C6*50%</f>
        <v>25520</v>
      </c>
      <c r="J6" s="16"/>
      <c r="K6" s="16"/>
      <c r="L6" s="17"/>
    </row>
    <row r="7" ht="40" customHeight="1" spans="1:12">
      <c r="A7" s="10">
        <v>3</v>
      </c>
      <c r="B7" s="11" t="s">
        <v>16</v>
      </c>
      <c r="C7" s="10">
        <v>31164</v>
      </c>
      <c r="D7" s="10">
        <v>710</v>
      </c>
      <c r="E7" s="10" t="s">
        <v>17</v>
      </c>
      <c r="F7" s="10">
        <f t="shared" ref="F6:F20" si="2">C7*30%</f>
        <v>9349.2</v>
      </c>
      <c r="G7" s="10">
        <f t="shared" si="0"/>
        <v>12465.6</v>
      </c>
      <c r="H7" s="10">
        <f t="shared" si="1"/>
        <v>15582</v>
      </c>
      <c r="J7" s="16"/>
      <c r="K7" s="16"/>
      <c r="L7" s="17"/>
    </row>
    <row r="8" ht="40" customHeight="1" spans="1:12">
      <c r="A8" s="10">
        <v>4</v>
      </c>
      <c r="B8" s="11" t="s">
        <v>18</v>
      </c>
      <c r="C8" s="10">
        <v>46799</v>
      </c>
      <c r="D8" s="10">
        <v>1308.458</v>
      </c>
      <c r="E8" s="10" t="s">
        <v>19</v>
      </c>
      <c r="F8" s="10">
        <f t="shared" si="2"/>
        <v>14039.7</v>
      </c>
      <c r="G8" s="10">
        <f t="shared" si="0"/>
        <v>18719.6</v>
      </c>
      <c r="H8" s="10">
        <f t="shared" si="1"/>
        <v>23399.5</v>
      </c>
      <c r="J8" s="16"/>
      <c r="K8" s="16"/>
      <c r="L8" s="17"/>
    </row>
    <row r="9" ht="40" customHeight="1" spans="1:12">
      <c r="A9" s="10">
        <v>5</v>
      </c>
      <c r="B9" s="11" t="s">
        <v>20</v>
      </c>
      <c r="C9" s="10">
        <v>22615</v>
      </c>
      <c r="D9" s="10">
        <v>2488</v>
      </c>
      <c r="E9" s="10" t="s">
        <v>21</v>
      </c>
      <c r="F9" s="10">
        <f t="shared" si="2"/>
        <v>6784.5</v>
      </c>
      <c r="G9" s="10">
        <f t="shared" si="0"/>
        <v>9046</v>
      </c>
      <c r="H9" s="10">
        <f t="shared" si="1"/>
        <v>11307.5</v>
      </c>
      <c r="J9" s="16"/>
      <c r="K9" s="16"/>
      <c r="L9" s="17"/>
    </row>
    <row r="10" ht="40" customHeight="1" spans="1:12">
      <c r="A10" s="10">
        <v>6</v>
      </c>
      <c r="B10" s="11" t="s">
        <v>22</v>
      </c>
      <c r="C10" s="10">
        <v>26315</v>
      </c>
      <c r="D10" s="10">
        <v>2000</v>
      </c>
      <c r="E10" s="10" t="s">
        <v>23</v>
      </c>
      <c r="F10" s="10">
        <f t="shared" si="2"/>
        <v>7894.5</v>
      </c>
      <c r="G10" s="10">
        <f t="shared" si="0"/>
        <v>10526</v>
      </c>
      <c r="H10" s="10">
        <f t="shared" si="1"/>
        <v>13157.5</v>
      </c>
      <c r="J10" s="16"/>
      <c r="K10" s="16"/>
      <c r="L10" s="17"/>
    </row>
    <row r="11" ht="40" customHeight="1" spans="1:12">
      <c r="A11" s="10">
        <v>7</v>
      </c>
      <c r="B11" s="11" t="s">
        <v>24</v>
      </c>
      <c r="C11" s="10">
        <v>25448</v>
      </c>
      <c r="D11" s="10">
        <v>105</v>
      </c>
      <c r="E11" s="10" t="s">
        <v>25</v>
      </c>
      <c r="F11" s="10">
        <f t="shared" si="2"/>
        <v>7634.4</v>
      </c>
      <c r="G11" s="10">
        <f t="shared" si="0"/>
        <v>10179.2</v>
      </c>
      <c r="H11" s="10">
        <f t="shared" si="1"/>
        <v>12724</v>
      </c>
      <c r="J11" s="16"/>
      <c r="K11" s="16"/>
      <c r="L11" s="17"/>
    </row>
    <row r="12" ht="40" customHeight="1" spans="1:12">
      <c r="A12" s="10">
        <v>8</v>
      </c>
      <c r="B12" s="11" t="s">
        <v>26</v>
      </c>
      <c r="C12" s="10">
        <v>23448</v>
      </c>
      <c r="D12" s="10">
        <v>1320</v>
      </c>
      <c r="E12" s="11" t="s">
        <v>27</v>
      </c>
      <c r="F12" s="10">
        <f t="shared" si="2"/>
        <v>7034.4</v>
      </c>
      <c r="G12" s="10">
        <f t="shared" si="0"/>
        <v>9379.2</v>
      </c>
      <c r="H12" s="10">
        <f t="shared" si="1"/>
        <v>11724</v>
      </c>
      <c r="J12" s="16"/>
      <c r="K12" s="16"/>
      <c r="L12" s="17"/>
    </row>
    <row r="13" ht="40" customHeight="1" spans="1:12">
      <c r="A13" s="10">
        <v>9</v>
      </c>
      <c r="B13" s="11" t="s">
        <v>28</v>
      </c>
      <c r="C13" s="10">
        <v>39784</v>
      </c>
      <c r="D13" s="10">
        <v>2030</v>
      </c>
      <c r="E13" s="12" t="s">
        <v>29</v>
      </c>
      <c r="F13" s="10">
        <f t="shared" si="2"/>
        <v>11935.2</v>
      </c>
      <c r="G13" s="10">
        <f t="shared" si="0"/>
        <v>15913.6</v>
      </c>
      <c r="H13" s="10">
        <f t="shared" si="1"/>
        <v>19892</v>
      </c>
      <c r="J13" s="16"/>
      <c r="K13" s="16"/>
      <c r="L13" s="17"/>
    </row>
    <row r="14" ht="40" customHeight="1" spans="1:12">
      <c r="A14" s="10">
        <v>10</v>
      </c>
      <c r="B14" s="11" t="s">
        <v>30</v>
      </c>
      <c r="C14" s="10">
        <v>13612</v>
      </c>
      <c r="D14" s="10">
        <v>200</v>
      </c>
      <c r="E14" s="10" t="s">
        <v>31</v>
      </c>
      <c r="F14" s="10">
        <f t="shared" si="2"/>
        <v>4083.6</v>
      </c>
      <c r="G14" s="10">
        <f t="shared" si="0"/>
        <v>5444.8</v>
      </c>
      <c r="H14" s="10">
        <f t="shared" si="1"/>
        <v>6806</v>
      </c>
      <c r="J14" s="16"/>
      <c r="K14" s="16"/>
      <c r="L14" s="17"/>
    </row>
    <row r="15" ht="40" customHeight="1" spans="1:12">
      <c r="A15" s="10">
        <v>11</v>
      </c>
      <c r="B15" s="11" t="s">
        <v>32</v>
      </c>
      <c r="C15" s="10">
        <v>14878</v>
      </c>
      <c r="D15" s="10">
        <v>150</v>
      </c>
      <c r="E15" s="11" t="s">
        <v>33</v>
      </c>
      <c r="F15" s="10">
        <f t="shared" si="2"/>
        <v>4463.4</v>
      </c>
      <c r="G15" s="10">
        <f t="shared" si="0"/>
        <v>5951.2</v>
      </c>
      <c r="H15" s="10">
        <f t="shared" si="1"/>
        <v>7439</v>
      </c>
      <c r="J15" s="16"/>
      <c r="K15" s="16"/>
      <c r="L15" s="17"/>
    </row>
    <row r="16" ht="40" customHeight="1" spans="1:12">
      <c r="A16" s="10">
        <v>12</v>
      </c>
      <c r="B16" s="11" t="s">
        <v>34</v>
      </c>
      <c r="C16" s="10">
        <v>51642</v>
      </c>
      <c r="D16" s="10">
        <v>2210</v>
      </c>
      <c r="E16" s="12" t="s">
        <v>35</v>
      </c>
      <c r="F16" s="10">
        <f t="shared" si="2"/>
        <v>15492.6</v>
      </c>
      <c r="G16" s="10">
        <f t="shared" si="0"/>
        <v>20656.8</v>
      </c>
      <c r="H16" s="10">
        <f t="shared" si="1"/>
        <v>25821</v>
      </c>
      <c r="J16" s="16"/>
      <c r="K16" s="16"/>
      <c r="L16" s="17"/>
    </row>
    <row r="17" ht="40" customHeight="1" spans="1:12">
      <c r="A17" s="10">
        <v>13</v>
      </c>
      <c r="B17" s="11" t="s">
        <v>36</v>
      </c>
      <c r="C17" s="10">
        <v>33035</v>
      </c>
      <c r="D17" s="10">
        <v>192</v>
      </c>
      <c r="E17" s="10" t="s">
        <v>37</v>
      </c>
      <c r="F17" s="10">
        <f t="shared" si="2"/>
        <v>9910.5</v>
      </c>
      <c r="G17" s="10">
        <f t="shared" si="0"/>
        <v>13214</v>
      </c>
      <c r="H17" s="10">
        <f t="shared" si="1"/>
        <v>16517.5</v>
      </c>
      <c r="J17" s="16"/>
      <c r="K17" s="16"/>
      <c r="L17" s="17"/>
    </row>
    <row r="18" ht="40" customHeight="1" spans="1:12">
      <c r="A18" s="10">
        <v>14</v>
      </c>
      <c r="B18" s="11" t="s">
        <v>38</v>
      </c>
      <c r="C18" s="10">
        <v>22716</v>
      </c>
      <c r="D18" s="10">
        <v>19295.51</v>
      </c>
      <c r="E18" s="10" t="s">
        <v>39</v>
      </c>
      <c r="F18" s="10">
        <f t="shared" si="2"/>
        <v>6814.8</v>
      </c>
      <c r="G18" s="10">
        <f t="shared" si="0"/>
        <v>9086.4</v>
      </c>
      <c r="H18" s="10">
        <f t="shared" si="1"/>
        <v>11358</v>
      </c>
      <c r="J18" s="16"/>
      <c r="K18" s="16"/>
      <c r="L18" s="17"/>
    </row>
    <row r="19" ht="40" customHeight="1" spans="1:12">
      <c r="A19" s="10">
        <v>15</v>
      </c>
      <c r="B19" s="11" t="s">
        <v>40</v>
      </c>
      <c r="C19" s="10">
        <v>20926</v>
      </c>
      <c r="D19" s="10">
        <v>214</v>
      </c>
      <c r="E19" s="10" t="s">
        <v>41</v>
      </c>
      <c r="F19" s="10">
        <f t="shared" si="2"/>
        <v>6277.8</v>
      </c>
      <c r="G19" s="10">
        <f t="shared" si="0"/>
        <v>8370.4</v>
      </c>
      <c r="H19" s="10">
        <f t="shared" si="1"/>
        <v>10463</v>
      </c>
      <c r="J19" s="16"/>
      <c r="K19" s="16"/>
      <c r="L19" s="17"/>
    </row>
    <row r="20" ht="40" customHeight="1" spans="1:12">
      <c r="A20" s="10">
        <v>16</v>
      </c>
      <c r="B20" s="11" t="s">
        <v>42</v>
      </c>
      <c r="C20" s="10">
        <v>33964</v>
      </c>
      <c r="D20" s="10">
        <v>363</v>
      </c>
      <c r="E20" s="10" t="s">
        <v>43</v>
      </c>
      <c r="F20" s="10">
        <f t="shared" si="2"/>
        <v>10189.2</v>
      </c>
      <c r="G20" s="10">
        <f t="shared" si="0"/>
        <v>13585.6</v>
      </c>
      <c r="H20" s="10">
        <f t="shared" si="1"/>
        <v>16982</v>
      </c>
      <c r="J20" s="16"/>
      <c r="K20" s="16"/>
      <c r="L20" s="17"/>
    </row>
    <row r="21" ht="40" customHeight="1" spans="1:12">
      <c r="A21" s="9">
        <v>17</v>
      </c>
      <c r="B21" s="8" t="s">
        <v>44</v>
      </c>
      <c r="C21" s="9">
        <f>SUM(C5:C20)</f>
        <v>471673</v>
      </c>
      <c r="D21" s="9">
        <f>SUM(D5:D20)</f>
        <v>34505.968</v>
      </c>
      <c r="E21" s="9"/>
      <c r="F21" s="9">
        <f>SUM(F5:F20)</f>
        <v>141501.9</v>
      </c>
      <c r="G21" s="9">
        <f>SUM(G5:G20)</f>
        <v>188669.2</v>
      </c>
      <c r="H21" s="9">
        <f>SUM(H5:H20)</f>
        <v>235836.5</v>
      </c>
      <c r="I21" s="19"/>
      <c r="J21" s="16"/>
      <c r="K21" s="16"/>
      <c r="L21" s="17"/>
    </row>
    <row r="22" ht="40" customHeight="1" spans="1:12">
      <c r="A22" s="13" t="s">
        <v>45</v>
      </c>
      <c r="B22" s="14"/>
      <c r="C22" s="14"/>
      <c r="D22" s="14"/>
      <c r="E22" s="14"/>
      <c r="F22" s="14" t="s">
        <v>46</v>
      </c>
      <c r="G22" s="14"/>
      <c r="H22" s="14" t="s">
        <v>47</v>
      </c>
      <c r="I22" s="14"/>
      <c r="J22" s="16"/>
      <c r="K22" s="16"/>
      <c r="L22" s="17"/>
    </row>
    <row r="23" ht="15.75" spans="1:12">
      <c r="A23" s="15"/>
      <c r="B23" s="15"/>
      <c r="C23" s="15"/>
      <c r="D23" s="15"/>
      <c r="E23" s="15"/>
      <c r="F23" s="15"/>
      <c r="G23" s="15"/>
      <c r="H23" s="15"/>
      <c r="I23" s="15"/>
      <c r="J23" s="16"/>
      <c r="K23" s="16"/>
      <c r="L23" s="17"/>
    </row>
    <row r="24" spans="1:1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7"/>
    </row>
    <row r="25" spans="1:1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7"/>
    </row>
    <row r="27" spans="1:1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7"/>
    </row>
    <row r="29" spans="1:1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7"/>
    </row>
    <row r="30" spans="1:1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7"/>
    </row>
    <row r="31" spans="1:1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7"/>
    </row>
    <row r="32" spans="1:1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</row>
    <row r="33" spans="1:1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</sheetData>
  <mergeCells count="5">
    <mergeCell ref="A1:I1"/>
    <mergeCell ref="A2:H2"/>
    <mergeCell ref="D3:E3"/>
    <mergeCell ref="G3:H3"/>
    <mergeCell ref="A22:I2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五华县农村承包地细碎整合任务分解表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2024-02-20T02:48:48Z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41F8ED1D07834312BFA39243B91F67DA_13</vt:lpwstr>
  </property>
  <property fmtid="{D5CDD505-2E9C-101B-9397-08002B2CF9AE}" pid="3" name="KSOProductBuildVer">
    <vt:lpwstr>2052-12.1.0.16250</vt:lpwstr>
  </property>
</Properties>
</file>