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汇总表" sheetId="12" r:id="rId1"/>
    <sheet name="2017年清算" sheetId="4" r:id="rId2"/>
    <sheet name="2018年清算 " sheetId="8" r:id="rId3"/>
    <sheet name="2019年清算" sheetId="9" r:id="rId4"/>
    <sheet name="2020年清算" sheetId="5" r:id="rId5"/>
    <sheet name="2021年清算" sheetId="10" r:id="rId6"/>
  </sheets>
  <calcPr calcId="144525"/>
</workbook>
</file>

<file path=xl/sharedStrings.xml><?xml version="1.0" encoding="utf-8"?>
<sst xmlns="http://schemas.openxmlformats.org/spreadsheetml/2006/main" count="128" uniqueCount="57">
  <si>
    <t>附件2.1</t>
  </si>
  <si>
    <t>五华县2017-2021年度农村道路客运清算汇总表</t>
  </si>
  <si>
    <t>单位：万元</t>
  </si>
  <si>
    <t>序号</t>
  </si>
  <si>
    <t>企业名称</t>
  </si>
  <si>
    <t>2017-2021年费改税（+涨价补助部分）清算合计</t>
  </si>
  <si>
    <t>2017-2020年农村道路客运退坡统筹资金清算合计</t>
  </si>
  <si>
    <t>2021年农村道路客运涨价补助清算合计</t>
  </si>
  <si>
    <t>2017-2021年农村道路客运清算总额</t>
  </si>
  <si>
    <t>五华汽车运输有限公司五华县</t>
  </si>
  <si>
    <t>五华县华益汽车运输有限公司</t>
  </si>
  <si>
    <t>五华县二运公司</t>
  </si>
  <si>
    <t>全县汇总</t>
  </si>
  <si>
    <t>附件2.2</t>
  </si>
  <si>
    <t>2017年度五华县农村道路客运补助资金清算表</t>
  </si>
  <si>
    <t>费改税+涨价60%部分、涨价40%部分（退坡资金）</t>
  </si>
  <si>
    <t>应分配资金总额</t>
  </si>
  <si>
    <t>已分配资金总额</t>
  </si>
  <si>
    <t>清算总额</t>
  </si>
  <si>
    <t>应分配资金</t>
  </si>
  <si>
    <t>已分配资金</t>
  </si>
  <si>
    <t>清算</t>
  </si>
  <si>
    <t>五华汽车运输有限公司</t>
  </si>
  <si>
    <t>合计</t>
  </si>
  <si>
    <t xml:space="preserve">    </t>
  </si>
  <si>
    <t>附件2.3</t>
  </si>
  <si>
    <t>2018年度五华县农村道路客运补助资金清算表</t>
  </si>
  <si>
    <t>费改税部分+涨价50%部分</t>
  </si>
  <si>
    <t>农村客运退坡统筹资金部分</t>
  </si>
  <si>
    <t>新能源农客统筹部分清算</t>
  </si>
  <si>
    <t>预拨资金后剩余退坡统筹资金清算</t>
  </si>
  <si>
    <t>县统筹应分配资金</t>
  </si>
  <si>
    <t>调整后应分配资金(用于支持通行政村农村道路客运发展的基础设施建设）</t>
  </si>
  <si>
    <t xml:space="preserve">   </t>
  </si>
  <si>
    <t>附件2.4</t>
  </si>
  <si>
    <t>2019年度五华县农村道路客运补助资金清算表</t>
  </si>
  <si>
    <t>清算退坡补助资金</t>
  </si>
  <si>
    <t xml:space="preserve">  </t>
  </si>
  <si>
    <t>附件2.5</t>
  </si>
  <si>
    <t>2020年度五华县农村道路客运补助资金清算表</t>
  </si>
  <si>
    <t>农村道路客运成品油价格改革补助资金（费改税部分+涨价补助部分）</t>
  </si>
  <si>
    <t>退坡统筹部分</t>
  </si>
  <si>
    <t>应分配资金（调整后应分配资金）</t>
  </si>
  <si>
    <t>应分配资金（调整后退坡统筹资金）</t>
  </si>
  <si>
    <t>已分配资金（预拨资金中农村道路客运剩余退坡资金和40%城市出租车退坡资金）</t>
  </si>
  <si>
    <t>附件2.6</t>
  </si>
  <si>
    <t>2021年度五华县农村道路客运补助资金清算表</t>
  </si>
  <si>
    <t>各县（市）</t>
  </si>
  <si>
    <t>费改税部分</t>
  </si>
  <si>
    <t>涨价补助部分</t>
  </si>
  <si>
    <t>调整核减后应分配</t>
  </si>
  <si>
    <t>调整核减后分配</t>
  </si>
  <si>
    <t>调整核减后应补分配总额</t>
  </si>
  <si>
    <t>—0.5838</t>
  </si>
  <si>
    <t>—1.6203</t>
  </si>
  <si>
    <t>—0.59</t>
  </si>
  <si>
    <t>—2.7941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</si>
</sst>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#,##0.00_ "/>
    <numFmt numFmtId="177" formatCode="0.0000_ "/>
    <numFmt numFmtId="41" formatCode="_ * #,##0_ ;_ * \-#,##0_ ;_ * &quot;-&quot;_ ;_ @_ "/>
    <numFmt numFmtId="178" formatCode="#,##0.0000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16" applyNumberFormat="0" applyAlignment="0" applyProtection="0">
      <alignment vertical="center"/>
    </xf>
    <xf numFmtId="0" fontId="23" fillId="14" borderId="20" applyNumberFormat="0" applyAlignment="0" applyProtection="0">
      <alignment vertical="center"/>
    </xf>
    <xf numFmtId="0" fontId="8" fillId="5" borderId="14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0" fillId="0" borderId="3" xfId="0" applyNumberFormat="1" applyFont="1" applyBorder="1" applyAlignment="1">
      <alignment vertical="center"/>
    </xf>
    <xf numFmtId="177" fontId="0" fillId="0" borderId="3" xfId="0" applyNumberFormat="1" applyBorder="1">
      <alignment vertical="center"/>
    </xf>
    <xf numFmtId="177" fontId="3" fillId="0" borderId="3" xfId="0" applyNumberFormat="1" applyFont="1" applyBorder="1">
      <alignment vertical="center"/>
    </xf>
    <xf numFmtId="177" fontId="0" fillId="0" borderId="3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177" fontId="0" fillId="0" borderId="0" xfId="0" applyNumberForma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0" fillId="0" borderId="0" xfId="0" applyNumberFormat="1" applyFill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177" fontId="2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0" xfId="0" applyBorder="1">
      <alignment vertical="center"/>
    </xf>
    <xf numFmtId="177" fontId="3" fillId="0" borderId="0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50" applyFill="1">
      <alignment vertical="center"/>
    </xf>
    <xf numFmtId="0" fontId="0" fillId="0" borderId="0" xfId="50" applyFont="1" applyFill="1">
      <alignment vertical="center"/>
    </xf>
    <xf numFmtId="0" fontId="6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right" vertical="center"/>
    </xf>
    <xf numFmtId="0" fontId="2" fillId="0" borderId="3" xfId="50" applyFont="1" applyFill="1" applyBorder="1" applyAlignment="1">
      <alignment horizontal="center" vertical="center" wrapText="1"/>
    </xf>
    <xf numFmtId="10" fontId="2" fillId="0" borderId="3" xfId="13" applyNumberFormat="1" applyFont="1" applyFill="1" applyBorder="1" applyAlignment="1">
      <alignment horizontal="center" vertical="center" wrapText="1"/>
    </xf>
    <xf numFmtId="176" fontId="2" fillId="0" borderId="3" xfId="50" applyNumberFormat="1" applyFont="1" applyFill="1" applyBorder="1" applyAlignment="1">
      <alignment horizontal="center" vertical="center" wrapText="1"/>
    </xf>
    <xf numFmtId="0" fontId="0" fillId="0" borderId="3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8" fontId="0" fillId="0" borderId="3" xfId="50" applyNumberFormat="1" applyFont="1" applyFill="1" applyBorder="1" applyAlignment="1">
      <alignment horizontal="center" vertical="center"/>
    </xf>
    <xf numFmtId="178" fontId="0" fillId="0" borderId="3" xfId="50" applyNumberFormat="1" applyFont="1" applyFill="1" applyBorder="1" applyAlignment="1">
      <alignment horizontal="center" vertical="center" wrapText="1"/>
    </xf>
    <xf numFmtId="178" fontId="0" fillId="0" borderId="3" xfId="50" applyNumberFormat="1" applyFill="1" applyBorder="1" applyAlignment="1">
      <alignment horizontal="center" vertical="center"/>
    </xf>
    <xf numFmtId="178" fontId="0" fillId="0" borderId="0" xfId="50" applyNumberFormat="1" applyFill="1">
      <alignment vertical="center"/>
    </xf>
    <xf numFmtId="0" fontId="0" fillId="0" borderId="0" xfId="50" applyFont="1" applyFill="1" applyAlignment="1">
      <alignment horizontal="center" vertical="center"/>
    </xf>
    <xf numFmtId="178" fontId="0" fillId="0" borderId="0" xfId="50" applyNumberFormat="1" applyFont="1" applyFill="1" applyAlignment="1">
      <alignment horizontal="right" vertical="center"/>
    </xf>
    <xf numFmtId="0" fontId="2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left" vertical="center" wrapText="1"/>
    </xf>
    <xf numFmtId="0" fontId="0" fillId="0" borderId="0" xfId="5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G8" sqref="G8"/>
    </sheetView>
  </sheetViews>
  <sheetFormatPr defaultColWidth="8.875" defaultRowHeight="13.5"/>
  <cols>
    <col min="1" max="1" width="5.625" style="49" customWidth="1"/>
    <col min="2" max="6" width="21.125" style="49" customWidth="1"/>
    <col min="7" max="7" width="14.125" style="49" customWidth="1"/>
    <col min="8" max="8" width="10.625" style="49" customWidth="1"/>
    <col min="9" max="255" width="8.875" style="49"/>
    <col min="256" max="256" width="5.625" style="49" customWidth="1"/>
    <col min="257" max="259" width="21.125" style="49" customWidth="1"/>
    <col min="260" max="260" width="21.875" style="49" customWidth="1"/>
    <col min="261" max="262" width="21.125" style="49" customWidth="1"/>
    <col min="263" max="263" width="14.125" style="49" customWidth="1"/>
    <col min="264" max="264" width="10.625" style="49" customWidth="1"/>
    <col min="265" max="511" width="8.875" style="49"/>
    <col min="512" max="512" width="5.625" style="49" customWidth="1"/>
    <col min="513" max="515" width="21.125" style="49" customWidth="1"/>
    <col min="516" max="516" width="21.875" style="49" customWidth="1"/>
    <col min="517" max="518" width="21.125" style="49" customWidth="1"/>
    <col min="519" max="519" width="14.125" style="49" customWidth="1"/>
    <col min="520" max="520" width="10.625" style="49" customWidth="1"/>
    <col min="521" max="767" width="8.875" style="49"/>
    <col min="768" max="768" width="5.625" style="49" customWidth="1"/>
    <col min="769" max="771" width="21.125" style="49" customWidth="1"/>
    <col min="772" max="772" width="21.875" style="49" customWidth="1"/>
    <col min="773" max="774" width="21.125" style="49" customWidth="1"/>
    <col min="775" max="775" width="14.125" style="49" customWidth="1"/>
    <col min="776" max="776" width="10.625" style="49" customWidth="1"/>
    <col min="777" max="1023" width="8.875" style="49"/>
    <col min="1024" max="1024" width="5.625" style="49" customWidth="1"/>
    <col min="1025" max="1027" width="21.125" style="49" customWidth="1"/>
    <col min="1028" max="1028" width="21.875" style="49" customWidth="1"/>
    <col min="1029" max="1030" width="21.125" style="49" customWidth="1"/>
    <col min="1031" max="1031" width="14.125" style="49" customWidth="1"/>
    <col min="1032" max="1032" width="10.625" style="49" customWidth="1"/>
    <col min="1033" max="1279" width="8.875" style="49"/>
    <col min="1280" max="1280" width="5.625" style="49" customWidth="1"/>
    <col min="1281" max="1283" width="21.125" style="49" customWidth="1"/>
    <col min="1284" max="1284" width="21.875" style="49" customWidth="1"/>
    <col min="1285" max="1286" width="21.125" style="49" customWidth="1"/>
    <col min="1287" max="1287" width="14.125" style="49" customWidth="1"/>
    <col min="1288" max="1288" width="10.625" style="49" customWidth="1"/>
    <col min="1289" max="1535" width="8.875" style="49"/>
    <col min="1536" max="1536" width="5.625" style="49" customWidth="1"/>
    <col min="1537" max="1539" width="21.125" style="49" customWidth="1"/>
    <col min="1540" max="1540" width="21.875" style="49" customWidth="1"/>
    <col min="1541" max="1542" width="21.125" style="49" customWidth="1"/>
    <col min="1543" max="1543" width="14.125" style="49" customWidth="1"/>
    <col min="1544" max="1544" width="10.625" style="49" customWidth="1"/>
    <col min="1545" max="1791" width="8.875" style="49"/>
    <col min="1792" max="1792" width="5.625" style="49" customWidth="1"/>
    <col min="1793" max="1795" width="21.125" style="49" customWidth="1"/>
    <col min="1796" max="1796" width="21.875" style="49" customWidth="1"/>
    <col min="1797" max="1798" width="21.125" style="49" customWidth="1"/>
    <col min="1799" max="1799" width="14.125" style="49" customWidth="1"/>
    <col min="1800" max="1800" width="10.625" style="49" customWidth="1"/>
    <col min="1801" max="2047" width="8.875" style="49"/>
    <col min="2048" max="2048" width="5.625" style="49" customWidth="1"/>
    <col min="2049" max="2051" width="21.125" style="49" customWidth="1"/>
    <col min="2052" max="2052" width="21.875" style="49" customWidth="1"/>
    <col min="2053" max="2054" width="21.125" style="49" customWidth="1"/>
    <col min="2055" max="2055" width="14.125" style="49" customWidth="1"/>
    <col min="2056" max="2056" width="10.625" style="49" customWidth="1"/>
    <col min="2057" max="2303" width="8.875" style="49"/>
    <col min="2304" max="2304" width="5.625" style="49" customWidth="1"/>
    <col min="2305" max="2307" width="21.125" style="49" customWidth="1"/>
    <col min="2308" max="2308" width="21.875" style="49" customWidth="1"/>
    <col min="2309" max="2310" width="21.125" style="49" customWidth="1"/>
    <col min="2311" max="2311" width="14.125" style="49" customWidth="1"/>
    <col min="2312" max="2312" width="10.625" style="49" customWidth="1"/>
    <col min="2313" max="2559" width="8.875" style="49"/>
    <col min="2560" max="2560" width="5.625" style="49" customWidth="1"/>
    <col min="2561" max="2563" width="21.125" style="49" customWidth="1"/>
    <col min="2564" max="2564" width="21.875" style="49" customWidth="1"/>
    <col min="2565" max="2566" width="21.125" style="49" customWidth="1"/>
    <col min="2567" max="2567" width="14.125" style="49" customWidth="1"/>
    <col min="2568" max="2568" width="10.625" style="49" customWidth="1"/>
    <col min="2569" max="2815" width="8.875" style="49"/>
    <col min="2816" max="2816" width="5.625" style="49" customWidth="1"/>
    <col min="2817" max="2819" width="21.125" style="49" customWidth="1"/>
    <col min="2820" max="2820" width="21.875" style="49" customWidth="1"/>
    <col min="2821" max="2822" width="21.125" style="49" customWidth="1"/>
    <col min="2823" max="2823" width="14.125" style="49" customWidth="1"/>
    <col min="2824" max="2824" width="10.625" style="49" customWidth="1"/>
    <col min="2825" max="3071" width="8.875" style="49"/>
    <col min="3072" max="3072" width="5.625" style="49" customWidth="1"/>
    <col min="3073" max="3075" width="21.125" style="49" customWidth="1"/>
    <col min="3076" max="3076" width="21.875" style="49" customWidth="1"/>
    <col min="3077" max="3078" width="21.125" style="49" customWidth="1"/>
    <col min="3079" max="3079" width="14.125" style="49" customWidth="1"/>
    <col min="3080" max="3080" width="10.625" style="49" customWidth="1"/>
    <col min="3081" max="3327" width="8.875" style="49"/>
    <col min="3328" max="3328" width="5.625" style="49" customWidth="1"/>
    <col min="3329" max="3331" width="21.125" style="49" customWidth="1"/>
    <col min="3332" max="3332" width="21.875" style="49" customWidth="1"/>
    <col min="3333" max="3334" width="21.125" style="49" customWidth="1"/>
    <col min="3335" max="3335" width="14.125" style="49" customWidth="1"/>
    <col min="3336" max="3336" width="10.625" style="49" customWidth="1"/>
    <col min="3337" max="3583" width="8.875" style="49"/>
    <col min="3584" max="3584" width="5.625" style="49" customWidth="1"/>
    <col min="3585" max="3587" width="21.125" style="49" customWidth="1"/>
    <col min="3588" max="3588" width="21.875" style="49" customWidth="1"/>
    <col min="3589" max="3590" width="21.125" style="49" customWidth="1"/>
    <col min="3591" max="3591" width="14.125" style="49" customWidth="1"/>
    <col min="3592" max="3592" width="10.625" style="49" customWidth="1"/>
    <col min="3593" max="3839" width="8.875" style="49"/>
    <col min="3840" max="3840" width="5.625" style="49" customWidth="1"/>
    <col min="3841" max="3843" width="21.125" style="49" customWidth="1"/>
    <col min="3844" max="3844" width="21.875" style="49" customWidth="1"/>
    <col min="3845" max="3846" width="21.125" style="49" customWidth="1"/>
    <col min="3847" max="3847" width="14.125" style="49" customWidth="1"/>
    <col min="3848" max="3848" width="10.625" style="49" customWidth="1"/>
    <col min="3849" max="4095" width="8.875" style="49"/>
    <col min="4096" max="4096" width="5.625" style="49" customWidth="1"/>
    <col min="4097" max="4099" width="21.125" style="49" customWidth="1"/>
    <col min="4100" max="4100" width="21.875" style="49" customWidth="1"/>
    <col min="4101" max="4102" width="21.125" style="49" customWidth="1"/>
    <col min="4103" max="4103" width="14.125" style="49" customWidth="1"/>
    <col min="4104" max="4104" width="10.625" style="49" customWidth="1"/>
    <col min="4105" max="4351" width="8.875" style="49"/>
    <col min="4352" max="4352" width="5.625" style="49" customWidth="1"/>
    <col min="4353" max="4355" width="21.125" style="49" customWidth="1"/>
    <col min="4356" max="4356" width="21.875" style="49" customWidth="1"/>
    <col min="4357" max="4358" width="21.125" style="49" customWidth="1"/>
    <col min="4359" max="4359" width="14.125" style="49" customWidth="1"/>
    <col min="4360" max="4360" width="10.625" style="49" customWidth="1"/>
    <col min="4361" max="4607" width="8.875" style="49"/>
    <col min="4608" max="4608" width="5.625" style="49" customWidth="1"/>
    <col min="4609" max="4611" width="21.125" style="49" customWidth="1"/>
    <col min="4612" max="4612" width="21.875" style="49" customWidth="1"/>
    <col min="4613" max="4614" width="21.125" style="49" customWidth="1"/>
    <col min="4615" max="4615" width="14.125" style="49" customWidth="1"/>
    <col min="4616" max="4616" width="10.625" style="49" customWidth="1"/>
    <col min="4617" max="4863" width="8.875" style="49"/>
    <col min="4864" max="4864" width="5.625" style="49" customWidth="1"/>
    <col min="4865" max="4867" width="21.125" style="49" customWidth="1"/>
    <col min="4868" max="4868" width="21.875" style="49" customWidth="1"/>
    <col min="4869" max="4870" width="21.125" style="49" customWidth="1"/>
    <col min="4871" max="4871" width="14.125" style="49" customWidth="1"/>
    <col min="4872" max="4872" width="10.625" style="49" customWidth="1"/>
    <col min="4873" max="5119" width="8.875" style="49"/>
    <col min="5120" max="5120" width="5.625" style="49" customWidth="1"/>
    <col min="5121" max="5123" width="21.125" style="49" customWidth="1"/>
    <col min="5124" max="5124" width="21.875" style="49" customWidth="1"/>
    <col min="5125" max="5126" width="21.125" style="49" customWidth="1"/>
    <col min="5127" max="5127" width="14.125" style="49" customWidth="1"/>
    <col min="5128" max="5128" width="10.625" style="49" customWidth="1"/>
    <col min="5129" max="5375" width="8.875" style="49"/>
    <col min="5376" max="5376" width="5.625" style="49" customWidth="1"/>
    <col min="5377" max="5379" width="21.125" style="49" customWidth="1"/>
    <col min="5380" max="5380" width="21.875" style="49" customWidth="1"/>
    <col min="5381" max="5382" width="21.125" style="49" customWidth="1"/>
    <col min="5383" max="5383" width="14.125" style="49" customWidth="1"/>
    <col min="5384" max="5384" width="10.625" style="49" customWidth="1"/>
    <col min="5385" max="5631" width="8.875" style="49"/>
    <col min="5632" max="5632" width="5.625" style="49" customWidth="1"/>
    <col min="5633" max="5635" width="21.125" style="49" customWidth="1"/>
    <col min="5636" max="5636" width="21.875" style="49" customWidth="1"/>
    <col min="5637" max="5638" width="21.125" style="49" customWidth="1"/>
    <col min="5639" max="5639" width="14.125" style="49" customWidth="1"/>
    <col min="5640" max="5640" width="10.625" style="49" customWidth="1"/>
    <col min="5641" max="5887" width="8.875" style="49"/>
    <col min="5888" max="5888" width="5.625" style="49" customWidth="1"/>
    <col min="5889" max="5891" width="21.125" style="49" customWidth="1"/>
    <col min="5892" max="5892" width="21.875" style="49" customWidth="1"/>
    <col min="5893" max="5894" width="21.125" style="49" customWidth="1"/>
    <col min="5895" max="5895" width="14.125" style="49" customWidth="1"/>
    <col min="5896" max="5896" width="10.625" style="49" customWidth="1"/>
    <col min="5897" max="6143" width="8.875" style="49"/>
    <col min="6144" max="6144" width="5.625" style="49" customWidth="1"/>
    <col min="6145" max="6147" width="21.125" style="49" customWidth="1"/>
    <col min="6148" max="6148" width="21.875" style="49" customWidth="1"/>
    <col min="6149" max="6150" width="21.125" style="49" customWidth="1"/>
    <col min="6151" max="6151" width="14.125" style="49" customWidth="1"/>
    <col min="6152" max="6152" width="10.625" style="49" customWidth="1"/>
    <col min="6153" max="6399" width="8.875" style="49"/>
    <col min="6400" max="6400" width="5.625" style="49" customWidth="1"/>
    <col min="6401" max="6403" width="21.125" style="49" customWidth="1"/>
    <col min="6404" max="6404" width="21.875" style="49" customWidth="1"/>
    <col min="6405" max="6406" width="21.125" style="49" customWidth="1"/>
    <col min="6407" max="6407" width="14.125" style="49" customWidth="1"/>
    <col min="6408" max="6408" width="10.625" style="49" customWidth="1"/>
    <col min="6409" max="6655" width="8.875" style="49"/>
    <col min="6656" max="6656" width="5.625" style="49" customWidth="1"/>
    <col min="6657" max="6659" width="21.125" style="49" customWidth="1"/>
    <col min="6660" max="6660" width="21.875" style="49" customWidth="1"/>
    <col min="6661" max="6662" width="21.125" style="49" customWidth="1"/>
    <col min="6663" max="6663" width="14.125" style="49" customWidth="1"/>
    <col min="6664" max="6664" width="10.625" style="49" customWidth="1"/>
    <col min="6665" max="6911" width="8.875" style="49"/>
    <col min="6912" max="6912" width="5.625" style="49" customWidth="1"/>
    <col min="6913" max="6915" width="21.125" style="49" customWidth="1"/>
    <col min="6916" max="6916" width="21.875" style="49" customWidth="1"/>
    <col min="6917" max="6918" width="21.125" style="49" customWidth="1"/>
    <col min="6919" max="6919" width="14.125" style="49" customWidth="1"/>
    <col min="6920" max="6920" width="10.625" style="49" customWidth="1"/>
    <col min="6921" max="7167" width="8.875" style="49"/>
    <col min="7168" max="7168" width="5.625" style="49" customWidth="1"/>
    <col min="7169" max="7171" width="21.125" style="49" customWidth="1"/>
    <col min="7172" max="7172" width="21.875" style="49" customWidth="1"/>
    <col min="7173" max="7174" width="21.125" style="49" customWidth="1"/>
    <col min="7175" max="7175" width="14.125" style="49" customWidth="1"/>
    <col min="7176" max="7176" width="10.625" style="49" customWidth="1"/>
    <col min="7177" max="7423" width="8.875" style="49"/>
    <col min="7424" max="7424" width="5.625" style="49" customWidth="1"/>
    <col min="7425" max="7427" width="21.125" style="49" customWidth="1"/>
    <col min="7428" max="7428" width="21.875" style="49" customWidth="1"/>
    <col min="7429" max="7430" width="21.125" style="49" customWidth="1"/>
    <col min="7431" max="7431" width="14.125" style="49" customWidth="1"/>
    <col min="7432" max="7432" width="10.625" style="49" customWidth="1"/>
    <col min="7433" max="7679" width="8.875" style="49"/>
    <col min="7680" max="7680" width="5.625" style="49" customWidth="1"/>
    <col min="7681" max="7683" width="21.125" style="49" customWidth="1"/>
    <col min="7684" max="7684" width="21.875" style="49" customWidth="1"/>
    <col min="7685" max="7686" width="21.125" style="49" customWidth="1"/>
    <col min="7687" max="7687" width="14.125" style="49" customWidth="1"/>
    <col min="7688" max="7688" width="10.625" style="49" customWidth="1"/>
    <col min="7689" max="7935" width="8.875" style="49"/>
    <col min="7936" max="7936" width="5.625" style="49" customWidth="1"/>
    <col min="7937" max="7939" width="21.125" style="49" customWidth="1"/>
    <col min="7940" max="7940" width="21.875" style="49" customWidth="1"/>
    <col min="7941" max="7942" width="21.125" style="49" customWidth="1"/>
    <col min="7943" max="7943" width="14.125" style="49" customWidth="1"/>
    <col min="7944" max="7944" width="10.625" style="49" customWidth="1"/>
    <col min="7945" max="8191" width="8.875" style="49"/>
    <col min="8192" max="8192" width="5.625" style="49" customWidth="1"/>
    <col min="8193" max="8195" width="21.125" style="49" customWidth="1"/>
    <col min="8196" max="8196" width="21.875" style="49" customWidth="1"/>
    <col min="8197" max="8198" width="21.125" style="49" customWidth="1"/>
    <col min="8199" max="8199" width="14.125" style="49" customWidth="1"/>
    <col min="8200" max="8200" width="10.625" style="49" customWidth="1"/>
    <col min="8201" max="8447" width="8.875" style="49"/>
    <col min="8448" max="8448" width="5.625" style="49" customWidth="1"/>
    <col min="8449" max="8451" width="21.125" style="49" customWidth="1"/>
    <col min="8452" max="8452" width="21.875" style="49" customWidth="1"/>
    <col min="8453" max="8454" width="21.125" style="49" customWidth="1"/>
    <col min="8455" max="8455" width="14.125" style="49" customWidth="1"/>
    <col min="8456" max="8456" width="10.625" style="49" customWidth="1"/>
    <col min="8457" max="8703" width="8.875" style="49"/>
    <col min="8704" max="8704" width="5.625" style="49" customWidth="1"/>
    <col min="8705" max="8707" width="21.125" style="49" customWidth="1"/>
    <col min="8708" max="8708" width="21.875" style="49" customWidth="1"/>
    <col min="8709" max="8710" width="21.125" style="49" customWidth="1"/>
    <col min="8711" max="8711" width="14.125" style="49" customWidth="1"/>
    <col min="8712" max="8712" width="10.625" style="49" customWidth="1"/>
    <col min="8713" max="8959" width="8.875" style="49"/>
    <col min="8960" max="8960" width="5.625" style="49" customWidth="1"/>
    <col min="8961" max="8963" width="21.125" style="49" customWidth="1"/>
    <col min="8964" max="8964" width="21.875" style="49" customWidth="1"/>
    <col min="8965" max="8966" width="21.125" style="49" customWidth="1"/>
    <col min="8967" max="8967" width="14.125" style="49" customWidth="1"/>
    <col min="8968" max="8968" width="10.625" style="49" customWidth="1"/>
    <col min="8969" max="9215" width="8.875" style="49"/>
    <col min="9216" max="9216" width="5.625" style="49" customWidth="1"/>
    <col min="9217" max="9219" width="21.125" style="49" customWidth="1"/>
    <col min="9220" max="9220" width="21.875" style="49" customWidth="1"/>
    <col min="9221" max="9222" width="21.125" style="49" customWidth="1"/>
    <col min="9223" max="9223" width="14.125" style="49" customWidth="1"/>
    <col min="9224" max="9224" width="10.625" style="49" customWidth="1"/>
    <col min="9225" max="9471" width="8.875" style="49"/>
    <col min="9472" max="9472" width="5.625" style="49" customWidth="1"/>
    <col min="9473" max="9475" width="21.125" style="49" customWidth="1"/>
    <col min="9476" max="9476" width="21.875" style="49" customWidth="1"/>
    <col min="9477" max="9478" width="21.125" style="49" customWidth="1"/>
    <col min="9479" max="9479" width="14.125" style="49" customWidth="1"/>
    <col min="9480" max="9480" width="10.625" style="49" customWidth="1"/>
    <col min="9481" max="9727" width="8.875" style="49"/>
    <col min="9728" max="9728" width="5.625" style="49" customWidth="1"/>
    <col min="9729" max="9731" width="21.125" style="49" customWidth="1"/>
    <col min="9732" max="9732" width="21.875" style="49" customWidth="1"/>
    <col min="9733" max="9734" width="21.125" style="49" customWidth="1"/>
    <col min="9735" max="9735" width="14.125" style="49" customWidth="1"/>
    <col min="9736" max="9736" width="10.625" style="49" customWidth="1"/>
    <col min="9737" max="9983" width="8.875" style="49"/>
    <col min="9984" max="9984" width="5.625" style="49" customWidth="1"/>
    <col min="9985" max="9987" width="21.125" style="49" customWidth="1"/>
    <col min="9988" max="9988" width="21.875" style="49" customWidth="1"/>
    <col min="9989" max="9990" width="21.125" style="49" customWidth="1"/>
    <col min="9991" max="9991" width="14.125" style="49" customWidth="1"/>
    <col min="9992" max="9992" width="10.625" style="49" customWidth="1"/>
    <col min="9993" max="10239" width="8.875" style="49"/>
    <col min="10240" max="10240" width="5.625" style="49" customWidth="1"/>
    <col min="10241" max="10243" width="21.125" style="49" customWidth="1"/>
    <col min="10244" max="10244" width="21.875" style="49" customWidth="1"/>
    <col min="10245" max="10246" width="21.125" style="49" customWidth="1"/>
    <col min="10247" max="10247" width="14.125" style="49" customWidth="1"/>
    <col min="10248" max="10248" width="10.625" style="49" customWidth="1"/>
    <col min="10249" max="10495" width="8.875" style="49"/>
    <col min="10496" max="10496" width="5.625" style="49" customWidth="1"/>
    <col min="10497" max="10499" width="21.125" style="49" customWidth="1"/>
    <col min="10500" max="10500" width="21.875" style="49" customWidth="1"/>
    <col min="10501" max="10502" width="21.125" style="49" customWidth="1"/>
    <col min="10503" max="10503" width="14.125" style="49" customWidth="1"/>
    <col min="10504" max="10504" width="10.625" style="49" customWidth="1"/>
    <col min="10505" max="10751" width="8.875" style="49"/>
    <col min="10752" max="10752" width="5.625" style="49" customWidth="1"/>
    <col min="10753" max="10755" width="21.125" style="49" customWidth="1"/>
    <col min="10756" max="10756" width="21.875" style="49" customWidth="1"/>
    <col min="10757" max="10758" width="21.125" style="49" customWidth="1"/>
    <col min="10759" max="10759" width="14.125" style="49" customWidth="1"/>
    <col min="10760" max="10760" width="10.625" style="49" customWidth="1"/>
    <col min="10761" max="11007" width="8.875" style="49"/>
    <col min="11008" max="11008" width="5.625" style="49" customWidth="1"/>
    <col min="11009" max="11011" width="21.125" style="49" customWidth="1"/>
    <col min="11012" max="11012" width="21.875" style="49" customWidth="1"/>
    <col min="11013" max="11014" width="21.125" style="49" customWidth="1"/>
    <col min="11015" max="11015" width="14.125" style="49" customWidth="1"/>
    <col min="11016" max="11016" width="10.625" style="49" customWidth="1"/>
    <col min="11017" max="11263" width="8.875" style="49"/>
    <col min="11264" max="11264" width="5.625" style="49" customWidth="1"/>
    <col min="11265" max="11267" width="21.125" style="49" customWidth="1"/>
    <col min="11268" max="11268" width="21.875" style="49" customWidth="1"/>
    <col min="11269" max="11270" width="21.125" style="49" customWidth="1"/>
    <col min="11271" max="11271" width="14.125" style="49" customWidth="1"/>
    <col min="11272" max="11272" width="10.625" style="49" customWidth="1"/>
    <col min="11273" max="11519" width="8.875" style="49"/>
    <col min="11520" max="11520" width="5.625" style="49" customWidth="1"/>
    <col min="11521" max="11523" width="21.125" style="49" customWidth="1"/>
    <col min="11524" max="11524" width="21.875" style="49" customWidth="1"/>
    <col min="11525" max="11526" width="21.125" style="49" customWidth="1"/>
    <col min="11527" max="11527" width="14.125" style="49" customWidth="1"/>
    <col min="11528" max="11528" width="10.625" style="49" customWidth="1"/>
    <col min="11529" max="11775" width="8.875" style="49"/>
    <col min="11776" max="11776" width="5.625" style="49" customWidth="1"/>
    <col min="11777" max="11779" width="21.125" style="49" customWidth="1"/>
    <col min="11780" max="11780" width="21.875" style="49" customWidth="1"/>
    <col min="11781" max="11782" width="21.125" style="49" customWidth="1"/>
    <col min="11783" max="11783" width="14.125" style="49" customWidth="1"/>
    <col min="11784" max="11784" width="10.625" style="49" customWidth="1"/>
    <col min="11785" max="12031" width="8.875" style="49"/>
    <col min="12032" max="12032" width="5.625" style="49" customWidth="1"/>
    <col min="12033" max="12035" width="21.125" style="49" customWidth="1"/>
    <col min="12036" max="12036" width="21.875" style="49" customWidth="1"/>
    <col min="12037" max="12038" width="21.125" style="49" customWidth="1"/>
    <col min="12039" max="12039" width="14.125" style="49" customWidth="1"/>
    <col min="12040" max="12040" width="10.625" style="49" customWidth="1"/>
    <col min="12041" max="12287" width="8.875" style="49"/>
    <col min="12288" max="12288" width="5.625" style="49" customWidth="1"/>
    <col min="12289" max="12291" width="21.125" style="49" customWidth="1"/>
    <col min="12292" max="12292" width="21.875" style="49" customWidth="1"/>
    <col min="12293" max="12294" width="21.125" style="49" customWidth="1"/>
    <col min="12295" max="12295" width="14.125" style="49" customWidth="1"/>
    <col min="12296" max="12296" width="10.625" style="49" customWidth="1"/>
    <col min="12297" max="12543" width="8.875" style="49"/>
    <col min="12544" max="12544" width="5.625" style="49" customWidth="1"/>
    <col min="12545" max="12547" width="21.125" style="49" customWidth="1"/>
    <col min="12548" max="12548" width="21.875" style="49" customWidth="1"/>
    <col min="12549" max="12550" width="21.125" style="49" customWidth="1"/>
    <col min="12551" max="12551" width="14.125" style="49" customWidth="1"/>
    <col min="12552" max="12552" width="10.625" style="49" customWidth="1"/>
    <col min="12553" max="12799" width="8.875" style="49"/>
    <col min="12800" max="12800" width="5.625" style="49" customWidth="1"/>
    <col min="12801" max="12803" width="21.125" style="49" customWidth="1"/>
    <col min="12804" max="12804" width="21.875" style="49" customWidth="1"/>
    <col min="12805" max="12806" width="21.125" style="49" customWidth="1"/>
    <col min="12807" max="12807" width="14.125" style="49" customWidth="1"/>
    <col min="12808" max="12808" width="10.625" style="49" customWidth="1"/>
    <col min="12809" max="13055" width="8.875" style="49"/>
    <col min="13056" max="13056" width="5.625" style="49" customWidth="1"/>
    <col min="13057" max="13059" width="21.125" style="49" customWidth="1"/>
    <col min="13060" max="13060" width="21.875" style="49" customWidth="1"/>
    <col min="13061" max="13062" width="21.125" style="49" customWidth="1"/>
    <col min="13063" max="13063" width="14.125" style="49" customWidth="1"/>
    <col min="13064" max="13064" width="10.625" style="49" customWidth="1"/>
    <col min="13065" max="13311" width="8.875" style="49"/>
    <col min="13312" max="13312" width="5.625" style="49" customWidth="1"/>
    <col min="13313" max="13315" width="21.125" style="49" customWidth="1"/>
    <col min="13316" max="13316" width="21.875" style="49" customWidth="1"/>
    <col min="13317" max="13318" width="21.125" style="49" customWidth="1"/>
    <col min="13319" max="13319" width="14.125" style="49" customWidth="1"/>
    <col min="13320" max="13320" width="10.625" style="49" customWidth="1"/>
    <col min="13321" max="13567" width="8.875" style="49"/>
    <col min="13568" max="13568" width="5.625" style="49" customWidth="1"/>
    <col min="13569" max="13571" width="21.125" style="49" customWidth="1"/>
    <col min="13572" max="13572" width="21.875" style="49" customWidth="1"/>
    <col min="13573" max="13574" width="21.125" style="49" customWidth="1"/>
    <col min="13575" max="13575" width="14.125" style="49" customWidth="1"/>
    <col min="13576" max="13576" width="10.625" style="49" customWidth="1"/>
    <col min="13577" max="13823" width="8.875" style="49"/>
    <col min="13824" max="13824" width="5.625" style="49" customWidth="1"/>
    <col min="13825" max="13827" width="21.125" style="49" customWidth="1"/>
    <col min="13828" max="13828" width="21.875" style="49" customWidth="1"/>
    <col min="13829" max="13830" width="21.125" style="49" customWidth="1"/>
    <col min="13831" max="13831" width="14.125" style="49" customWidth="1"/>
    <col min="13832" max="13832" width="10.625" style="49" customWidth="1"/>
    <col min="13833" max="14079" width="8.875" style="49"/>
    <col min="14080" max="14080" width="5.625" style="49" customWidth="1"/>
    <col min="14081" max="14083" width="21.125" style="49" customWidth="1"/>
    <col min="14084" max="14084" width="21.875" style="49" customWidth="1"/>
    <col min="14085" max="14086" width="21.125" style="49" customWidth="1"/>
    <col min="14087" max="14087" width="14.125" style="49" customWidth="1"/>
    <col min="14088" max="14088" width="10.625" style="49" customWidth="1"/>
    <col min="14089" max="14335" width="8.875" style="49"/>
    <col min="14336" max="14336" width="5.625" style="49" customWidth="1"/>
    <col min="14337" max="14339" width="21.125" style="49" customWidth="1"/>
    <col min="14340" max="14340" width="21.875" style="49" customWidth="1"/>
    <col min="14341" max="14342" width="21.125" style="49" customWidth="1"/>
    <col min="14343" max="14343" width="14.125" style="49" customWidth="1"/>
    <col min="14344" max="14344" width="10.625" style="49" customWidth="1"/>
    <col min="14345" max="14591" width="8.875" style="49"/>
    <col min="14592" max="14592" width="5.625" style="49" customWidth="1"/>
    <col min="14593" max="14595" width="21.125" style="49" customWidth="1"/>
    <col min="14596" max="14596" width="21.875" style="49" customWidth="1"/>
    <col min="14597" max="14598" width="21.125" style="49" customWidth="1"/>
    <col min="14599" max="14599" width="14.125" style="49" customWidth="1"/>
    <col min="14600" max="14600" width="10.625" style="49" customWidth="1"/>
    <col min="14601" max="14847" width="8.875" style="49"/>
    <col min="14848" max="14848" width="5.625" style="49" customWidth="1"/>
    <col min="14849" max="14851" width="21.125" style="49" customWidth="1"/>
    <col min="14852" max="14852" width="21.875" style="49" customWidth="1"/>
    <col min="14853" max="14854" width="21.125" style="49" customWidth="1"/>
    <col min="14855" max="14855" width="14.125" style="49" customWidth="1"/>
    <col min="14856" max="14856" width="10.625" style="49" customWidth="1"/>
    <col min="14857" max="15103" width="8.875" style="49"/>
    <col min="15104" max="15104" width="5.625" style="49" customWidth="1"/>
    <col min="15105" max="15107" width="21.125" style="49" customWidth="1"/>
    <col min="15108" max="15108" width="21.875" style="49" customWidth="1"/>
    <col min="15109" max="15110" width="21.125" style="49" customWidth="1"/>
    <col min="15111" max="15111" width="14.125" style="49" customWidth="1"/>
    <col min="15112" max="15112" width="10.625" style="49" customWidth="1"/>
    <col min="15113" max="15359" width="8.875" style="49"/>
    <col min="15360" max="15360" width="5.625" style="49" customWidth="1"/>
    <col min="15361" max="15363" width="21.125" style="49" customWidth="1"/>
    <col min="15364" max="15364" width="21.875" style="49" customWidth="1"/>
    <col min="15365" max="15366" width="21.125" style="49" customWidth="1"/>
    <col min="15367" max="15367" width="14.125" style="49" customWidth="1"/>
    <col min="15368" max="15368" width="10.625" style="49" customWidth="1"/>
    <col min="15369" max="15615" width="8.875" style="49"/>
    <col min="15616" max="15616" width="5.625" style="49" customWidth="1"/>
    <col min="15617" max="15619" width="21.125" style="49" customWidth="1"/>
    <col min="15620" max="15620" width="21.875" style="49" customWidth="1"/>
    <col min="15621" max="15622" width="21.125" style="49" customWidth="1"/>
    <col min="15623" max="15623" width="14.125" style="49" customWidth="1"/>
    <col min="15624" max="15624" width="10.625" style="49" customWidth="1"/>
    <col min="15625" max="15871" width="8.875" style="49"/>
    <col min="15872" max="15872" width="5.625" style="49" customWidth="1"/>
    <col min="15873" max="15875" width="21.125" style="49" customWidth="1"/>
    <col min="15876" max="15876" width="21.875" style="49" customWidth="1"/>
    <col min="15877" max="15878" width="21.125" style="49" customWidth="1"/>
    <col min="15879" max="15879" width="14.125" style="49" customWidth="1"/>
    <col min="15880" max="15880" width="10.625" style="49" customWidth="1"/>
    <col min="15881" max="16127" width="8.875" style="49"/>
    <col min="16128" max="16128" width="5.625" style="49" customWidth="1"/>
    <col min="16129" max="16131" width="21.125" style="49" customWidth="1"/>
    <col min="16132" max="16132" width="21.875" style="49" customWidth="1"/>
    <col min="16133" max="16134" width="21.125" style="49" customWidth="1"/>
    <col min="16135" max="16135" width="14.125" style="49" customWidth="1"/>
    <col min="16136" max="16136" width="10.625" style="49" customWidth="1"/>
    <col min="16137" max="16384" width="8.875" style="49"/>
  </cols>
  <sheetData>
    <row r="1" spans="1:1">
      <c r="A1" s="50" t="s">
        <v>0</v>
      </c>
    </row>
    <row r="2" ht="27.75" customHeight="1" spans="1:6">
      <c r="A2" s="51" t="s">
        <v>1</v>
      </c>
      <c r="B2" s="51"/>
      <c r="C2" s="51"/>
      <c r="D2" s="51"/>
      <c r="E2" s="51"/>
      <c r="F2" s="51"/>
    </row>
    <row r="3" ht="14.25" spans="1:6">
      <c r="A3" s="52" t="s">
        <v>2</v>
      </c>
      <c r="B3" s="52"/>
      <c r="C3" s="52"/>
      <c r="D3" s="52"/>
      <c r="E3" s="52"/>
      <c r="F3" s="52"/>
    </row>
    <row r="4" ht="66" customHeight="1" spans="1:6">
      <c r="A4" s="53" t="s">
        <v>3</v>
      </c>
      <c r="B4" s="53" t="s">
        <v>4</v>
      </c>
      <c r="C4" s="54" t="s">
        <v>5</v>
      </c>
      <c r="D4" s="54" t="s">
        <v>6</v>
      </c>
      <c r="E4" s="55" t="s">
        <v>7</v>
      </c>
      <c r="F4" s="55" t="s">
        <v>8</v>
      </c>
    </row>
    <row r="5" ht="40" customHeight="1" spans="1:6">
      <c r="A5" s="56">
        <v>1</v>
      </c>
      <c r="B5" s="57" t="s">
        <v>9</v>
      </c>
      <c r="C5" s="58">
        <v>12.7556</v>
      </c>
      <c r="D5" s="58">
        <v>91.6146</v>
      </c>
      <c r="E5" s="58">
        <v>11.5896</v>
      </c>
      <c r="F5" s="16">
        <v>115.9598</v>
      </c>
    </row>
    <row r="6" ht="46" customHeight="1" spans="1:6">
      <c r="A6" s="56">
        <v>2</v>
      </c>
      <c r="B6" s="57" t="s">
        <v>10</v>
      </c>
      <c r="C6" s="58">
        <v>19.2029</v>
      </c>
      <c r="D6" s="59">
        <v>229.2418</v>
      </c>
      <c r="E6" s="58">
        <v>16.203</v>
      </c>
      <c r="F6" s="16">
        <v>264.6477</v>
      </c>
    </row>
    <row r="7" ht="40" customHeight="1" spans="1:6">
      <c r="A7" s="56">
        <v>3</v>
      </c>
      <c r="B7" s="20" t="s">
        <v>11</v>
      </c>
      <c r="C7" s="58">
        <v>13.0746</v>
      </c>
      <c r="D7" s="58">
        <v>75.6439</v>
      </c>
      <c r="E7" s="58"/>
      <c r="F7" s="16">
        <v>88.7185</v>
      </c>
    </row>
    <row r="8" ht="40" customHeight="1" spans="1:7">
      <c r="A8" s="56">
        <v>4</v>
      </c>
      <c r="B8" s="20" t="s">
        <v>12</v>
      </c>
      <c r="C8" s="58">
        <v>45.0331</v>
      </c>
      <c r="D8" s="58">
        <v>396.5003</v>
      </c>
      <c r="E8" s="58">
        <v>27.7926</v>
      </c>
      <c r="F8" s="60">
        <f>SUM(C8:E8)</f>
        <v>469.326</v>
      </c>
      <c r="G8" s="61"/>
    </row>
    <row r="9" ht="9.95" customHeight="1" spans="1:6">
      <c r="A9" s="62"/>
      <c r="B9" s="62"/>
      <c r="C9" s="63"/>
      <c r="D9" s="63"/>
      <c r="E9" s="63"/>
      <c r="F9" s="61"/>
    </row>
    <row r="10" ht="23.25" customHeight="1" spans="1:10">
      <c r="A10" s="64"/>
      <c r="B10" s="65"/>
      <c r="C10" s="65"/>
      <c r="D10" s="65"/>
      <c r="E10" s="65"/>
      <c r="F10" s="65"/>
      <c r="G10" s="66"/>
      <c r="H10" s="66"/>
      <c r="I10" s="66"/>
      <c r="J10" s="66"/>
    </row>
  </sheetData>
  <mergeCells count="3">
    <mergeCell ref="A2:F2"/>
    <mergeCell ref="A3:F3"/>
    <mergeCell ref="B10:F10"/>
  </mergeCells>
  <printOptions horizontalCentered="1"/>
  <pageMargins left="0.669291338582677" right="0.393700787401575" top="0.590551181102362" bottom="0.393700787401575" header="0.511811023622047" footer="0.27559055118110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0" sqref="A10:H10"/>
    </sheetView>
  </sheetViews>
  <sheetFormatPr defaultColWidth="9" defaultRowHeight="13.5" outlineLevelCol="7"/>
  <cols>
    <col min="1" max="1" width="6.25" customWidth="1"/>
    <col min="2" max="2" width="14.75" customWidth="1"/>
    <col min="3" max="3" width="15" customWidth="1"/>
    <col min="4" max="4" width="15.625" customWidth="1"/>
    <col min="5" max="5" width="15.5" customWidth="1"/>
    <col min="6" max="8" width="11" customWidth="1"/>
  </cols>
  <sheetData>
    <row r="1" spans="1:1">
      <c r="A1" s="47" t="s">
        <v>13</v>
      </c>
    </row>
    <row r="2" ht="31.5" customHeight="1" spans="1:8">
      <c r="A2" s="1" t="s">
        <v>14</v>
      </c>
      <c r="B2" s="1"/>
      <c r="C2" s="1"/>
      <c r="D2" s="1"/>
      <c r="E2" s="1"/>
      <c r="F2" s="1"/>
      <c r="G2" s="1"/>
      <c r="H2" s="1"/>
    </row>
    <row r="3" ht="18.75" customHeight="1" spans="1:8">
      <c r="A3" s="2" t="s">
        <v>2</v>
      </c>
      <c r="B3" s="2"/>
      <c r="C3" s="2"/>
      <c r="D3" s="2"/>
      <c r="E3" s="2"/>
      <c r="F3" s="2"/>
      <c r="G3" s="2"/>
      <c r="H3" s="2"/>
    </row>
    <row r="4" ht="30.75" customHeight="1" spans="1:8">
      <c r="A4" s="13" t="s">
        <v>3</v>
      </c>
      <c r="B4" s="13" t="s">
        <v>4</v>
      </c>
      <c r="C4" s="35" t="s">
        <v>15</v>
      </c>
      <c r="D4" s="36"/>
      <c r="E4" s="36"/>
      <c r="F4" s="3" t="s">
        <v>16</v>
      </c>
      <c r="G4" s="3" t="s">
        <v>17</v>
      </c>
      <c r="H4" s="5" t="s">
        <v>18</v>
      </c>
    </row>
    <row r="5" ht="30.75" customHeight="1" spans="1:8">
      <c r="A5" s="13"/>
      <c r="B5" s="13"/>
      <c r="C5" s="5" t="s">
        <v>19</v>
      </c>
      <c r="D5" s="5" t="s">
        <v>20</v>
      </c>
      <c r="E5" s="5" t="s">
        <v>21</v>
      </c>
      <c r="F5" s="10"/>
      <c r="G5" s="10"/>
      <c r="H5" s="5"/>
    </row>
    <row r="6" ht="30.75" customHeight="1" spans="1:8">
      <c r="A6" s="13">
        <v>1</v>
      </c>
      <c r="B6" s="13" t="s">
        <v>22</v>
      </c>
      <c r="C6" s="38">
        <v>91.2847</v>
      </c>
      <c r="D6" s="38">
        <v>90.1991</v>
      </c>
      <c r="E6" s="48">
        <v>1.0856</v>
      </c>
      <c r="F6" s="38">
        <v>91.2874</v>
      </c>
      <c r="G6" s="38">
        <v>90.1991</v>
      </c>
      <c r="H6" s="48">
        <v>1.0856</v>
      </c>
    </row>
    <row r="7" ht="30.75" customHeight="1" spans="1:8">
      <c r="A7" s="13">
        <v>2</v>
      </c>
      <c r="B7" s="13" t="s">
        <v>10</v>
      </c>
      <c r="C7" s="38">
        <v>136.7491</v>
      </c>
      <c r="D7" s="38">
        <v>135.1246</v>
      </c>
      <c r="E7" s="48">
        <v>1.6245</v>
      </c>
      <c r="F7" s="38">
        <v>136.7491</v>
      </c>
      <c r="G7" s="38">
        <v>135.1246</v>
      </c>
      <c r="H7" s="48">
        <v>1.6245</v>
      </c>
    </row>
    <row r="8" ht="30.75" customHeight="1" spans="1:8">
      <c r="A8" s="13">
        <v>3</v>
      </c>
      <c r="B8" s="13" t="s">
        <v>11</v>
      </c>
      <c r="C8" s="38">
        <v>84.7637</v>
      </c>
      <c r="D8" s="38">
        <v>83.7563</v>
      </c>
      <c r="E8" s="48">
        <v>1.0074</v>
      </c>
      <c r="F8" s="38">
        <v>84.7637</v>
      </c>
      <c r="G8" s="38">
        <v>83.7563</v>
      </c>
      <c r="H8" s="48">
        <v>1.0074</v>
      </c>
    </row>
    <row r="9" ht="30.75" customHeight="1" spans="1:8">
      <c r="A9" s="19">
        <v>4</v>
      </c>
      <c r="B9" s="20" t="s">
        <v>23</v>
      </c>
      <c r="C9" s="24">
        <f t="shared" ref="C9:H9" si="0">SUM(C6:C8)</f>
        <v>312.7975</v>
      </c>
      <c r="D9" s="24">
        <f t="shared" si="0"/>
        <v>309.08</v>
      </c>
      <c r="E9" s="24">
        <f t="shared" si="0"/>
        <v>3.7175</v>
      </c>
      <c r="F9" s="24">
        <f t="shared" si="0"/>
        <v>312.8002</v>
      </c>
      <c r="G9" s="24">
        <f t="shared" si="0"/>
        <v>309.08</v>
      </c>
      <c r="H9" s="24">
        <f t="shared" si="0"/>
        <v>3.7175</v>
      </c>
    </row>
    <row r="10" ht="27.75" customHeight="1" spans="1:8">
      <c r="A10" s="25" t="s">
        <v>24</v>
      </c>
      <c r="B10" s="25"/>
      <c r="C10" s="25"/>
      <c r="D10" s="25"/>
      <c r="E10" s="25"/>
      <c r="F10" s="25"/>
      <c r="G10" s="25"/>
      <c r="H10" s="25"/>
    </row>
  </sheetData>
  <mergeCells count="9">
    <mergeCell ref="A2:H2"/>
    <mergeCell ref="A3:H3"/>
    <mergeCell ref="C4:E4"/>
    <mergeCell ref="A10:H10"/>
    <mergeCell ref="A4:A5"/>
    <mergeCell ref="B4:B5"/>
    <mergeCell ref="F4:F5"/>
    <mergeCell ref="G4:G5"/>
    <mergeCell ref="H4:H5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O8" sqref="O8"/>
    </sheetView>
  </sheetViews>
  <sheetFormatPr defaultColWidth="9" defaultRowHeight="13.5"/>
  <cols>
    <col min="1" max="1" width="6.25" customWidth="1"/>
    <col min="3" max="5" width="11" customWidth="1"/>
    <col min="6" max="8" width="9.75" customWidth="1"/>
    <col min="9" max="9" width="11" customWidth="1"/>
    <col min="10" max="10" width="15.625" customWidth="1"/>
    <col min="11" max="14" width="11" customWidth="1"/>
  </cols>
  <sheetData>
    <row r="1" spans="1:1">
      <c r="A1" t="s">
        <v>25</v>
      </c>
    </row>
    <row r="2" ht="31.5" customHeight="1" spans="1:14">
      <c r="A2" s="1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8.75" customHeight="1" spans="1:1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30.75" customHeight="1" spans="1:14">
      <c r="A4" s="3" t="s">
        <v>3</v>
      </c>
      <c r="B4" s="3" t="s">
        <v>4</v>
      </c>
      <c r="C4" s="5" t="s">
        <v>27</v>
      </c>
      <c r="D4" s="5"/>
      <c r="E4" s="5"/>
      <c r="F4" s="35" t="s">
        <v>28</v>
      </c>
      <c r="G4" s="36"/>
      <c r="H4" s="36"/>
      <c r="I4" s="36"/>
      <c r="J4" s="36"/>
      <c r="K4" s="9"/>
      <c r="L4" s="3" t="s">
        <v>16</v>
      </c>
      <c r="M4" s="3" t="s">
        <v>17</v>
      </c>
      <c r="N4" s="3" t="s">
        <v>18</v>
      </c>
    </row>
    <row r="5" ht="30.75" customHeight="1" spans="1:14">
      <c r="A5" s="6"/>
      <c r="B5" s="6"/>
      <c r="C5" s="8" t="s">
        <v>19</v>
      </c>
      <c r="D5" s="8" t="s">
        <v>20</v>
      </c>
      <c r="E5" s="8" t="s">
        <v>21</v>
      </c>
      <c r="F5" s="5" t="s">
        <v>29</v>
      </c>
      <c r="G5" s="5"/>
      <c r="H5" s="5"/>
      <c r="I5" s="5" t="s">
        <v>30</v>
      </c>
      <c r="J5" s="5"/>
      <c r="K5" s="5"/>
      <c r="L5" s="6"/>
      <c r="M5" s="6"/>
      <c r="N5" s="6"/>
    </row>
    <row r="6" ht="44.25" customHeight="1" spans="1:14">
      <c r="A6" s="6"/>
      <c r="B6" s="6"/>
      <c r="C6" s="29"/>
      <c r="D6" s="29"/>
      <c r="E6" s="29"/>
      <c r="F6" s="8" t="s">
        <v>19</v>
      </c>
      <c r="G6" s="8" t="s">
        <v>20</v>
      </c>
      <c r="H6" s="8" t="s">
        <v>21</v>
      </c>
      <c r="I6" s="32" t="s">
        <v>31</v>
      </c>
      <c r="J6" s="34"/>
      <c r="K6" s="8" t="s">
        <v>21</v>
      </c>
      <c r="L6" s="6"/>
      <c r="M6" s="6"/>
      <c r="N6" s="6"/>
    </row>
    <row r="7" ht="72" customHeight="1" spans="1:14">
      <c r="A7" s="10"/>
      <c r="B7" s="10"/>
      <c r="C7" s="12"/>
      <c r="D7" s="12"/>
      <c r="E7" s="12"/>
      <c r="F7" s="12"/>
      <c r="G7" s="12"/>
      <c r="H7" s="12"/>
      <c r="I7" s="5" t="s">
        <v>19</v>
      </c>
      <c r="J7" s="43" t="s">
        <v>32</v>
      </c>
      <c r="K7" s="12"/>
      <c r="L7" s="10"/>
      <c r="M7" s="10"/>
      <c r="N7" s="10"/>
    </row>
    <row r="8" ht="47" customHeight="1" spans="1:14">
      <c r="A8" s="10">
        <v>1</v>
      </c>
      <c r="B8" s="13" t="s">
        <v>22</v>
      </c>
      <c r="C8" s="31">
        <v>72.2474</v>
      </c>
      <c r="D8" s="16">
        <v>65.9426</v>
      </c>
      <c r="E8" s="18">
        <v>6.3048</v>
      </c>
      <c r="F8" s="12"/>
      <c r="G8" s="12"/>
      <c r="H8" s="12"/>
      <c r="I8" s="18">
        <v>42.9002</v>
      </c>
      <c r="J8" s="44"/>
      <c r="K8" s="31">
        <f>SUM(I8:J8)</f>
        <v>42.9002</v>
      </c>
      <c r="L8" s="30">
        <v>115.1476</v>
      </c>
      <c r="M8" s="16">
        <v>65.9426</v>
      </c>
      <c r="N8" s="30">
        <v>49.205</v>
      </c>
    </row>
    <row r="9" ht="53" customHeight="1" spans="1:14">
      <c r="A9" s="10">
        <v>2</v>
      </c>
      <c r="B9" s="13" t="s">
        <v>10</v>
      </c>
      <c r="C9" s="31">
        <v>115.48</v>
      </c>
      <c r="D9" s="16">
        <v>105.4045</v>
      </c>
      <c r="E9" s="18">
        <v>10.0755</v>
      </c>
      <c r="F9" s="31">
        <v>18</v>
      </c>
      <c r="G9" s="12"/>
      <c r="H9" s="31">
        <v>18</v>
      </c>
      <c r="I9" s="18">
        <v>68.5572</v>
      </c>
      <c r="J9" s="44">
        <v>39.3059</v>
      </c>
      <c r="K9" s="31">
        <f>SUM(I9:J9)</f>
        <v>107.8631</v>
      </c>
      <c r="L9" s="30">
        <v>241.3431</v>
      </c>
      <c r="M9" s="16">
        <v>105.4045</v>
      </c>
      <c r="N9" s="30">
        <v>135.9386</v>
      </c>
    </row>
    <row r="10" ht="44.25" customHeight="1" spans="1:14">
      <c r="A10" s="10">
        <v>3</v>
      </c>
      <c r="B10" s="13" t="s">
        <v>11</v>
      </c>
      <c r="C10" s="31">
        <v>71.8197</v>
      </c>
      <c r="D10" s="16">
        <v>65.5533</v>
      </c>
      <c r="E10" s="18">
        <v>6.2664</v>
      </c>
      <c r="F10" s="12"/>
      <c r="G10" s="12"/>
      <c r="H10" s="12"/>
      <c r="I10" s="18">
        <v>42.6384</v>
      </c>
      <c r="J10" s="44"/>
      <c r="K10" s="31">
        <f>SUM(I10:J10)</f>
        <v>42.6384</v>
      </c>
      <c r="L10" s="30">
        <v>114.4581</v>
      </c>
      <c r="M10" s="16">
        <v>65.5533</v>
      </c>
      <c r="N10" s="30">
        <v>48.9048</v>
      </c>
    </row>
    <row r="11" ht="30.75" customHeight="1" spans="1:14">
      <c r="A11" s="19">
        <v>4</v>
      </c>
      <c r="B11" s="20" t="s">
        <v>23</v>
      </c>
      <c r="C11" s="21">
        <v>259.547092637914</v>
      </c>
      <c r="D11" s="22">
        <v>236.9004</v>
      </c>
      <c r="E11" s="24">
        <f>SUM(E8:E10)</f>
        <v>22.6467</v>
      </c>
      <c r="F11" s="24">
        <v>18</v>
      </c>
      <c r="G11" s="24">
        <v>0</v>
      </c>
      <c r="H11" s="24">
        <v>18</v>
      </c>
      <c r="I11" s="24">
        <v>154.095838509317</v>
      </c>
      <c r="J11" s="21">
        <v>39.3058695652174</v>
      </c>
      <c r="K11" s="21">
        <f>SUM(K8:K10)</f>
        <v>193.4017</v>
      </c>
      <c r="L11" s="21">
        <f>C11+F11+I11+J11</f>
        <v>470.948800712448</v>
      </c>
      <c r="M11" s="21">
        <f>SUM(M8:M10)</f>
        <v>236.9004</v>
      </c>
      <c r="N11" s="21">
        <f>SUM(N8:N10)</f>
        <v>234.0484</v>
      </c>
    </row>
    <row r="12" ht="27.75" customHeight="1" spans="1:14">
      <c r="A12" s="25" t="s">
        <v>33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5" ht="14.25" spans="9:10">
      <c r="I15" s="45"/>
      <c r="J15" s="46"/>
    </row>
  </sheetData>
  <mergeCells count="20">
    <mergeCell ref="A2:N2"/>
    <mergeCell ref="A3:N3"/>
    <mergeCell ref="C4:E4"/>
    <mergeCell ref="F4:K4"/>
    <mergeCell ref="F5:H5"/>
    <mergeCell ref="I5:K5"/>
    <mergeCell ref="I6:J6"/>
    <mergeCell ref="A12:N12"/>
    <mergeCell ref="A4:A7"/>
    <mergeCell ref="B4:B7"/>
    <mergeCell ref="C5:C7"/>
    <mergeCell ref="D5:D7"/>
    <mergeCell ref="E5:E7"/>
    <mergeCell ref="F6:F7"/>
    <mergeCell ref="G6:G7"/>
    <mergeCell ref="H6:H7"/>
    <mergeCell ref="K6:K7"/>
    <mergeCell ref="L4:L7"/>
    <mergeCell ref="M4:M7"/>
    <mergeCell ref="N4:N7"/>
  </mergeCells>
  <printOptions horizontalCentered="1"/>
  <pageMargins left="0.196850393700787" right="0.196850393700787" top="0.748031496062992" bottom="0.748031496062992" header="0.31496062992126" footer="0.31496062992126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6" sqref="K6"/>
    </sheetView>
  </sheetViews>
  <sheetFormatPr defaultColWidth="9" defaultRowHeight="13.5"/>
  <cols>
    <col min="1" max="1" width="5.25" customWidth="1"/>
    <col min="2" max="2" width="14.5" customWidth="1"/>
    <col min="3" max="4" width="11" customWidth="1"/>
    <col min="5" max="8" width="10.125" customWidth="1"/>
    <col min="9" max="10" width="11" customWidth="1"/>
    <col min="11" max="11" width="12.125" customWidth="1"/>
    <col min="12" max="13" width="11.625" customWidth="1"/>
    <col min="14" max="14" width="12.75" customWidth="1"/>
  </cols>
  <sheetData>
    <row r="1" spans="1:1">
      <c r="A1" t="s">
        <v>34</v>
      </c>
    </row>
    <row r="2" ht="31.5" customHeight="1" spans="1:14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8.75" customHeight="1" spans="1:1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30.75" customHeight="1" spans="1:14">
      <c r="A4" s="13" t="s">
        <v>3</v>
      </c>
      <c r="B4" s="13" t="s">
        <v>4</v>
      </c>
      <c r="C4" s="5" t="s">
        <v>27</v>
      </c>
      <c r="D4" s="5"/>
      <c r="E4" s="5"/>
      <c r="F4" s="36"/>
      <c r="G4" s="36"/>
      <c r="H4" s="36"/>
      <c r="I4" s="36" t="s">
        <v>28</v>
      </c>
      <c r="J4" s="36"/>
      <c r="K4" s="9"/>
      <c r="L4" s="3" t="s">
        <v>16</v>
      </c>
      <c r="M4" s="3" t="s">
        <v>17</v>
      </c>
      <c r="N4" s="5" t="s">
        <v>18</v>
      </c>
    </row>
    <row r="5" ht="30.75" customHeight="1" spans="1:14">
      <c r="A5" s="13"/>
      <c r="B5" s="13"/>
      <c r="C5" s="8" t="s">
        <v>19</v>
      </c>
      <c r="D5" s="8" t="s">
        <v>20</v>
      </c>
      <c r="E5" s="8" t="s">
        <v>21</v>
      </c>
      <c r="F5" s="35" t="s">
        <v>29</v>
      </c>
      <c r="G5" s="36"/>
      <c r="H5" s="9"/>
      <c r="I5" s="36" t="s">
        <v>30</v>
      </c>
      <c r="J5" s="36"/>
      <c r="K5" s="9"/>
      <c r="L5" s="6"/>
      <c r="M5" s="6"/>
      <c r="N5" s="5"/>
    </row>
    <row r="6" ht="83.25" customHeight="1" spans="1:14">
      <c r="A6" s="13"/>
      <c r="B6" s="13"/>
      <c r="C6" s="12"/>
      <c r="D6" s="12"/>
      <c r="E6" s="12"/>
      <c r="F6" s="5" t="s">
        <v>19</v>
      </c>
      <c r="G6" s="5" t="s">
        <v>20</v>
      </c>
      <c r="H6" s="5" t="s">
        <v>21</v>
      </c>
      <c r="I6" s="5" t="s">
        <v>19</v>
      </c>
      <c r="J6" s="5" t="s">
        <v>20</v>
      </c>
      <c r="K6" s="34" t="s">
        <v>36</v>
      </c>
      <c r="L6" s="10"/>
      <c r="M6" s="10"/>
      <c r="N6" s="5"/>
    </row>
    <row r="7" ht="28" customHeight="1" spans="1:14">
      <c r="A7" s="13">
        <v>1</v>
      </c>
      <c r="B7" s="14" t="s">
        <v>22</v>
      </c>
      <c r="C7" s="31">
        <v>78.8835</v>
      </c>
      <c r="D7" s="16">
        <v>71.2805</v>
      </c>
      <c r="E7" s="18">
        <v>7.603</v>
      </c>
      <c r="F7" s="18"/>
      <c r="G7" s="18"/>
      <c r="H7" s="18"/>
      <c r="I7" s="38">
        <v>61.6233</v>
      </c>
      <c r="J7" s="41">
        <v>29.0483</v>
      </c>
      <c r="K7" s="18">
        <v>32.575</v>
      </c>
      <c r="L7" s="30">
        <v>140.5068</v>
      </c>
      <c r="M7" s="30">
        <v>100.3288</v>
      </c>
      <c r="N7" s="38">
        <v>40.178</v>
      </c>
    </row>
    <row r="8" ht="35" customHeight="1" spans="1:14">
      <c r="A8" s="13">
        <v>2</v>
      </c>
      <c r="B8" s="14" t="s">
        <v>10</v>
      </c>
      <c r="C8" s="31">
        <v>129.0338</v>
      </c>
      <c r="D8" s="16">
        <v>116.6026</v>
      </c>
      <c r="E8" s="39">
        <v>12.4312</v>
      </c>
      <c r="F8" s="39">
        <v>18</v>
      </c>
      <c r="G8" s="39">
        <v>18</v>
      </c>
      <c r="H8" s="39">
        <v>0</v>
      </c>
      <c r="I8" s="38">
        <v>147.4393</v>
      </c>
      <c r="J8" s="41">
        <v>69.5177</v>
      </c>
      <c r="K8" s="39">
        <v>77.9216</v>
      </c>
      <c r="L8" s="30">
        <v>297.4731</v>
      </c>
      <c r="M8" s="30">
        <v>204.1203</v>
      </c>
      <c r="N8" s="38">
        <v>90.3528</v>
      </c>
    </row>
    <row r="9" ht="33" customHeight="1" spans="1:14">
      <c r="A9" s="13">
        <v>3</v>
      </c>
      <c r="B9" s="14" t="s">
        <v>11</v>
      </c>
      <c r="C9" s="31">
        <v>79.9767</v>
      </c>
      <c r="D9" s="16">
        <v>72.2627</v>
      </c>
      <c r="E9" s="18">
        <v>7.714</v>
      </c>
      <c r="F9" s="18"/>
      <c r="G9" s="18"/>
      <c r="H9" s="18"/>
      <c r="I9" s="38">
        <v>62.454</v>
      </c>
      <c r="J9" s="41">
        <v>29.4485</v>
      </c>
      <c r="K9" s="18">
        <v>33.0055</v>
      </c>
      <c r="L9" s="30">
        <v>121.3932</v>
      </c>
      <c r="M9" s="30">
        <v>101.7112</v>
      </c>
      <c r="N9" s="38">
        <v>40.7195</v>
      </c>
    </row>
    <row r="10" ht="30.75" customHeight="1" spans="1:14">
      <c r="A10" s="19">
        <v>4</v>
      </c>
      <c r="B10" s="16" t="s">
        <v>23</v>
      </c>
      <c r="C10" s="21">
        <v>287.894020687487</v>
      </c>
      <c r="D10" s="16">
        <f>SUM(D7:D9)</f>
        <v>260.1458</v>
      </c>
      <c r="E10" s="24">
        <v>27.7482</v>
      </c>
      <c r="F10" s="24">
        <v>18</v>
      </c>
      <c r="G10" s="24">
        <v>18</v>
      </c>
      <c r="H10" s="24">
        <v>0</v>
      </c>
      <c r="I10" s="21">
        <v>271.5166</v>
      </c>
      <c r="J10" s="22">
        <v>128.0145</v>
      </c>
      <c r="K10" s="42">
        <v>143.5021</v>
      </c>
      <c r="L10" s="21">
        <f>SUM(L7:L9)</f>
        <v>559.3731</v>
      </c>
      <c r="M10" s="21">
        <f>SUM(M7:M9)</f>
        <v>406.1603</v>
      </c>
      <c r="N10" s="21">
        <v>171.2503</v>
      </c>
    </row>
    <row r="11" ht="27.75" customHeight="1" spans="1:14">
      <c r="A11" s="25" t="s">
        <v>37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7" spans="4:4">
      <c r="D17" s="40"/>
    </row>
  </sheetData>
  <mergeCells count="15">
    <mergeCell ref="A2:N2"/>
    <mergeCell ref="A3:N3"/>
    <mergeCell ref="C4:E4"/>
    <mergeCell ref="I4:K4"/>
    <mergeCell ref="F5:H5"/>
    <mergeCell ref="I5:K5"/>
    <mergeCell ref="A11:N11"/>
    <mergeCell ref="A4:A6"/>
    <mergeCell ref="B4:B6"/>
    <mergeCell ref="C5:C6"/>
    <mergeCell ref="D5:D6"/>
    <mergeCell ref="E5:E6"/>
    <mergeCell ref="L4:L6"/>
    <mergeCell ref="M4:M6"/>
    <mergeCell ref="N4:N6"/>
  </mergeCells>
  <printOptions horizontalCentered="1"/>
  <pageMargins left="0.196850393700787" right="0.196850393700787" top="0.748031496062992" bottom="0.748031496062992" header="0.31496062992126" footer="0.31496062992126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3" workbookViewId="0">
      <selection activeCell="A10" sqref="A10:K10"/>
    </sheetView>
  </sheetViews>
  <sheetFormatPr defaultColWidth="9" defaultRowHeight="13.5"/>
  <cols>
    <col min="1" max="1" width="6.25" customWidth="1"/>
    <col min="2" max="2" width="11.125" customWidth="1"/>
    <col min="3" max="11" width="11" customWidth="1"/>
  </cols>
  <sheetData>
    <row r="1" spans="1:1">
      <c r="A1" t="s">
        <v>38</v>
      </c>
    </row>
    <row r="2" ht="31.5" customHeight="1" spans="1:11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.75" customHeight="1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30.75" customHeight="1" spans="1:11">
      <c r="A4" s="13" t="s">
        <v>3</v>
      </c>
      <c r="B4" s="13" t="s">
        <v>4</v>
      </c>
      <c r="C4" s="32" t="s">
        <v>40</v>
      </c>
      <c r="D4" s="33"/>
      <c r="E4" s="34"/>
      <c r="F4" s="35" t="s">
        <v>41</v>
      </c>
      <c r="G4" s="36"/>
      <c r="H4" s="9"/>
      <c r="I4" s="3" t="s">
        <v>16</v>
      </c>
      <c r="J4" s="3" t="s">
        <v>17</v>
      </c>
      <c r="K4" s="5" t="s">
        <v>18</v>
      </c>
    </row>
    <row r="5" ht="123.75" customHeight="1" spans="1:11">
      <c r="A5" s="13"/>
      <c r="B5" s="13"/>
      <c r="C5" s="13" t="s">
        <v>42</v>
      </c>
      <c r="D5" s="5" t="s">
        <v>20</v>
      </c>
      <c r="E5" s="5" t="s">
        <v>21</v>
      </c>
      <c r="F5" s="13" t="s">
        <v>43</v>
      </c>
      <c r="G5" s="13" t="s">
        <v>44</v>
      </c>
      <c r="H5" s="5" t="s">
        <v>21</v>
      </c>
      <c r="I5" s="10"/>
      <c r="J5" s="10"/>
      <c r="K5" s="5"/>
    </row>
    <row r="6" ht="37" customHeight="1" spans="1:11">
      <c r="A6" s="13">
        <v>1</v>
      </c>
      <c r="B6" s="14" t="s">
        <v>22</v>
      </c>
      <c r="C6" s="15">
        <v>125.7175</v>
      </c>
      <c r="D6" s="16">
        <v>127.3715</v>
      </c>
      <c r="E6" s="18">
        <v>-1.654</v>
      </c>
      <c r="F6" s="16">
        <v>96.1556</v>
      </c>
      <c r="G6" s="16">
        <v>80.0162</v>
      </c>
      <c r="H6" s="18">
        <v>16.1394</v>
      </c>
      <c r="I6" s="30">
        <v>221.8731</v>
      </c>
      <c r="J6" s="30">
        <v>207.3877</v>
      </c>
      <c r="K6" s="38">
        <v>14.4854</v>
      </c>
    </row>
    <row r="7" ht="42" customHeight="1" spans="1:11">
      <c r="A7" s="13">
        <v>2</v>
      </c>
      <c r="B7" s="14" t="s">
        <v>10</v>
      </c>
      <c r="C7" s="15">
        <v>170.6193</v>
      </c>
      <c r="D7" s="16">
        <v>173.9273</v>
      </c>
      <c r="E7" s="18">
        <v>-3.308</v>
      </c>
      <c r="F7" s="16">
        <v>151.9192</v>
      </c>
      <c r="G7" s="16">
        <v>126.4621</v>
      </c>
      <c r="H7" s="18">
        <v>25.4571</v>
      </c>
      <c r="I7" s="30">
        <v>322.5385</v>
      </c>
      <c r="J7" s="30">
        <v>300.3894</v>
      </c>
      <c r="K7" s="38">
        <v>22.1491</v>
      </c>
    </row>
    <row r="8" ht="36" customHeight="1" spans="1:11">
      <c r="A8" s="13">
        <v>3</v>
      </c>
      <c r="B8" s="14" t="s">
        <v>11</v>
      </c>
      <c r="C8" s="15">
        <v>85.5417</v>
      </c>
      <c r="D8" s="16">
        <v>86.8649</v>
      </c>
      <c r="E8" s="18">
        <v>-1.3232</v>
      </c>
      <c r="F8" s="13"/>
      <c r="G8" s="13"/>
      <c r="H8" s="5"/>
      <c r="I8" s="15">
        <v>85.5417</v>
      </c>
      <c r="J8" s="16">
        <v>86.8649</v>
      </c>
      <c r="K8" s="18">
        <v>-1.3232</v>
      </c>
    </row>
    <row r="9" ht="30.75" customHeight="1" spans="1:11">
      <c r="A9" s="19">
        <v>1</v>
      </c>
      <c r="B9" s="20" t="s">
        <v>23</v>
      </c>
      <c r="C9" s="21">
        <v>381.8785</v>
      </c>
      <c r="D9" s="16">
        <f>SUM(D6:D8)</f>
        <v>388.1637</v>
      </c>
      <c r="E9" s="18">
        <v>-6.2852</v>
      </c>
      <c r="F9" s="21">
        <v>248.074788257363</v>
      </c>
      <c r="G9" s="22">
        <v>206.4783</v>
      </c>
      <c r="H9" s="21">
        <v>41.5965</v>
      </c>
      <c r="I9" s="21">
        <f>SUM(I6:I8)</f>
        <v>629.9533</v>
      </c>
      <c r="J9" s="21">
        <f>SUM(J6:J8)</f>
        <v>594.642</v>
      </c>
      <c r="K9" s="21">
        <f>SUM(K6:K8)</f>
        <v>35.3113</v>
      </c>
    </row>
    <row r="10" ht="27.75" customHeight="1" spans="1:11">
      <c r="A10" s="25" t="s">
        <v>24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3:3">
      <c r="C11" s="37"/>
    </row>
    <row r="13" spans="4:4">
      <c r="D13" s="26"/>
    </row>
    <row r="14" spans="4:4">
      <c r="D14" s="26"/>
    </row>
    <row r="15" spans="4:4">
      <c r="D15" s="26"/>
    </row>
  </sheetData>
  <mergeCells count="10">
    <mergeCell ref="A2:K2"/>
    <mergeCell ref="A3:K3"/>
    <mergeCell ref="C4:E4"/>
    <mergeCell ref="F4:H4"/>
    <mergeCell ref="A10:K10"/>
    <mergeCell ref="A4:A5"/>
    <mergeCell ref="B4:B5"/>
    <mergeCell ref="I4:I5"/>
    <mergeCell ref="J4:J5"/>
    <mergeCell ref="K4:K5"/>
  </mergeCells>
  <printOptions horizontalCentered="1"/>
  <pageMargins left="0.196850393700787" right="0.196850393700787" top="0.748031496062992" bottom="0.748031496062992" header="0.31496062992126" footer="0.31496062992126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11" sqref="N11"/>
    </sheetView>
  </sheetViews>
  <sheetFormatPr defaultColWidth="9" defaultRowHeight="13.5"/>
  <cols>
    <col min="1" max="1" width="6.25" customWidth="1"/>
    <col min="2" max="2" width="10.75" customWidth="1"/>
    <col min="3" max="10" width="11" customWidth="1"/>
    <col min="11" max="11" width="13.125" customWidth="1"/>
  </cols>
  <sheetData>
    <row r="1" spans="1:1">
      <c r="A1" t="s">
        <v>45</v>
      </c>
    </row>
    <row r="2" ht="31.5" customHeight="1" spans="1:11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.75" customHeight="1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30.75" customHeight="1" spans="1:11">
      <c r="A4" s="3" t="s">
        <v>3</v>
      </c>
      <c r="B4" s="4" t="s">
        <v>47</v>
      </c>
      <c r="C4" s="5" t="s">
        <v>48</v>
      </c>
      <c r="D4" s="5"/>
      <c r="E4" s="5"/>
      <c r="F4" s="5" t="s">
        <v>49</v>
      </c>
      <c r="G4" s="5"/>
      <c r="H4" s="5"/>
      <c r="I4" s="27"/>
      <c r="J4" s="3" t="s">
        <v>17</v>
      </c>
      <c r="K4" s="8" t="s">
        <v>18</v>
      </c>
    </row>
    <row r="5" ht="30.75" customHeight="1" spans="1:11">
      <c r="A5" s="6"/>
      <c r="B5" s="7"/>
      <c r="C5" s="3" t="s">
        <v>50</v>
      </c>
      <c r="D5" s="8" t="s">
        <v>20</v>
      </c>
      <c r="E5" s="8" t="s">
        <v>21</v>
      </c>
      <c r="F5" s="9"/>
      <c r="G5" s="8" t="s">
        <v>20</v>
      </c>
      <c r="H5" s="8" t="s">
        <v>21</v>
      </c>
      <c r="I5" s="28"/>
      <c r="J5" s="6"/>
      <c r="K5" s="29"/>
    </row>
    <row r="6" ht="44.25" customHeight="1" spans="1:11">
      <c r="A6" s="10"/>
      <c r="B6" s="11"/>
      <c r="C6" s="10"/>
      <c r="D6" s="12"/>
      <c r="E6" s="12"/>
      <c r="F6" s="13" t="s">
        <v>51</v>
      </c>
      <c r="G6" s="12"/>
      <c r="H6" s="12"/>
      <c r="I6" s="13" t="s">
        <v>52</v>
      </c>
      <c r="J6" s="10"/>
      <c r="K6" s="12"/>
    </row>
    <row r="7" ht="30" customHeight="1" spans="1:11">
      <c r="A7" s="13">
        <v>1</v>
      </c>
      <c r="B7" s="14" t="s">
        <v>22</v>
      </c>
      <c r="C7" s="15">
        <v>40.6891</v>
      </c>
      <c r="D7" s="16">
        <v>41.2729</v>
      </c>
      <c r="E7" s="17" t="s">
        <v>53</v>
      </c>
      <c r="F7" s="15">
        <v>118.979</v>
      </c>
      <c r="G7" s="16">
        <v>107.3894</v>
      </c>
      <c r="H7" s="18">
        <v>11.5896</v>
      </c>
      <c r="I7" s="13"/>
      <c r="J7" s="30">
        <v>148.6623</v>
      </c>
      <c r="K7" s="31">
        <v>11.0058</v>
      </c>
    </row>
    <row r="8" ht="50" customHeight="1" spans="1:11">
      <c r="A8" s="13">
        <v>2</v>
      </c>
      <c r="B8" s="14" t="s">
        <v>10</v>
      </c>
      <c r="C8" s="15">
        <v>113.0963</v>
      </c>
      <c r="D8" s="16">
        <v>114.7166</v>
      </c>
      <c r="E8" s="17" t="s">
        <v>54</v>
      </c>
      <c r="F8" s="15">
        <v>166.5481</v>
      </c>
      <c r="G8" s="16">
        <v>150.3451</v>
      </c>
      <c r="H8" s="18">
        <v>16.203</v>
      </c>
      <c r="I8" s="13"/>
      <c r="J8" s="30">
        <v>265.0617</v>
      </c>
      <c r="K8" s="31">
        <v>14.5827</v>
      </c>
    </row>
    <row r="9" ht="36" customHeight="1" spans="1:11">
      <c r="A9" s="13">
        <v>3</v>
      </c>
      <c r="B9" s="14" t="s">
        <v>11</v>
      </c>
      <c r="C9" s="15">
        <v>41.2586</v>
      </c>
      <c r="D9" s="16">
        <v>41.8486</v>
      </c>
      <c r="E9" s="17" t="s">
        <v>55</v>
      </c>
      <c r="F9" s="13"/>
      <c r="G9" s="16"/>
      <c r="H9" s="12"/>
      <c r="I9" s="13"/>
      <c r="J9" s="30">
        <v>41.8486</v>
      </c>
      <c r="K9" s="31">
        <v>-0.59</v>
      </c>
    </row>
    <row r="10" ht="30.75" customHeight="1" spans="1:11">
      <c r="A10" s="19">
        <v>4</v>
      </c>
      <c r="B10" s="20" t="s">
        <v>23</v>
      </c>
      <c r="C10" s="21">
        <v>195.044</v>
      </c>
      <c r="D10" s="22">
        <v>197.8381</v>
      </c>
      <c r="E10" s="17" t="s">
        <v>56</v>
      </c>
      <c r="F10" s="23">
        <f>SUM(F7:F9)</f>
        <v>285.5271</v>
      </c>
      <c r="G10" s="22">
        <v>257.7345</v>
      </c>
      <c r="H10" s="24">
        <f>SUM(H7:H9)</f>
        <v>27.7926</v>
      </c>
      <c r="I10" s="21">
        <f>(D10-C10)+(G10-F10)</f>
        <v>-24.9985</v>
      </c>
      <c r="J10" s="21">
        <f>D10+G10</f>
        <v>455.5726</v>
      </c>
      <c r="K10" s="21">
        <f>SUM(K7:K9)</f>
        <v>24.9985</v>
      </c>
    </row>
    <row r="11" ht="27.75" customHeight="1" spans="1:1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7:7">
      <c r="G12" s="26"/>
    </row>
    <row r="13" spans="6:7">
      <c r="F13" s="26"/>
      <c r="G13" s="26"/>
    </row>
    <row r="14" spans="5:5">
      <c r="E14" s="26"/>
    </row>
  </sheetData>
  <mergeCells count="15">
    <mergeCell ref="A2:K2"/>
    <mergeCell ref="A3:K3"/>
    <mergeCell ref="C4:E4"/>
    <mergeCell ref="F4:H4"/>
    <mergeCell ref="A11:K11"/>
    <mergeCell ref="A4:A6"/>
    <mergeCell ref="B4:B6"/>
    <mergeCell ref="C5:C6"/>
    <mergeCell ref="D5:D6"/>
    <mergeCell ref="E5:E6"/>
    <mergeCell ref="G5:G6"/>
    <mergeCell ref="H5:H6"/>
    <mergeCell ref="I4:I5"/>
    <mergeCell ref="J4:J6"/>
    <mergeCell ref="K4:K6"/>
  </mergeCells>
  <printOptions horizontalCentered="1"/>
  <pageMargins left="0.196850393700787" right="0.196850393700787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2017年清算</vt:lpstr>
      <vt:lpstr>2018年清算 </vt:lpstr>
      <vt:lpstr>2019年清算</vt:lpstr>
      <vt:lpstr>2020年清算</vt:lpstr>
      <vt:lpstr>2021年清算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肖添生</dc:creator>
  <cp:lastModifiedBy>Administrator</cp:lastModifiedBy>
  <dcterms:created xsi:type="dcterms:W3CDTF">2024-04-28T02:02:00Z</dcterms:created>
  <cp:lastPrinted>2024-06-21T07:28:00Z</cp:lastPrinted>
  <dcterms:modified xsi:type="dcterms:W3CDTF">2024-09-11T03:14:22Z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DEDF6673ECF845D88BCD383B65C8F4F4</vt:lpwstr>
  </property>
  <property fmtid="{D5CDD505-2E9C-101B-9397-08002B2CF9AE}" pid="3" name="KSOProductBuildVer">
    <vt:lpwstr>2052-11.1.0.10132</vt:lpwstr>
  </property>
</Properties>
</file>