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全市数据" sheetId="2" r:id="rId1"/>
    <sheet name="Sheet2" sheetId="8" r:id="rId2"/>
    <sheet name="Sheet1" sheetId="9" r:id="rId3"/>
    <sheet name="Sheet3" sheetId="10" r:id="rId4"/>
  </sheets>
  <definedNames>
    <definedName name="_xlnm._FilterDatabase" localSheetId="0" hidden="1">全市数据!$A$5:$AA$24</definedName>
    <definedName name="_xlnm.Print_Area" localSheetId="0">全市数据!$A$1:$AA$23</definedName>
    <definedName name="_xlnm.Print_Titles" localSheetId="0">全市数据!$1:$5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<sst xmlns="http://schemas.openxmlformats.org/spreadsheetml/2006/main" count="142" uniqueCount="126">
  <si>
    <t>2024年五华县养老机构基本信息</t>
  </si>
  <si>
    <t>序号</t>
  </si>
  <si>
    <t>县序</t>
  </si>
  <si>
    <t>地区</t>
  </si>
  <si>
    <t>养老机构名称</t>
  </si>
  <si>
    <t>登记属性</t>
  </si>
  <si>
    <t>法人代表</t>
  </si>
  <si>
    <t>地址</t>
  </si>
  <si>
    <t>院长
姓名</t>
  </si>
  <si>
    <t>联系方式</t>
  </si>
  <si>
    <t>基本情况</t>
  </si>
  <si>
    <t>服务对象</t>
  </si>
  <si>
    <t>入住率</t>
  </si>
  <si>
    <t>工作人员</t>
  </si>
  <si>
    <t>已评星级</t>
  </si>
  <si>
    <t>备注</t>
  </si>
  <si>
    <t>床位数</t>
  </si>
  <si>
    <t>占地面积（平方米）</t>
  </si>
  <si>
    <t>建筑面积（平方米）</t>
  </si>
  <si>
    <t>总人数（人）</t>
  </si>
  <si>
    <t>特困人员（敬老院＋福利院＋公建民营）</t>
  </si>
  <si>
    <t>社会老人（民营自费＋公建民营机构中自费供养人员）</t>
  </si>
  <si>
    <t>接种新冠疫苗总人数（所有机构）</t>
  </si>
  <si>
    <t>总人数</t>
  </si>
  <si>
    <t>其中：接种新冠疫苗人数</t>
  </si>
  <si>
    <t xml:space="preserve">
机构编制人员（福利院填）</t>
  </si>
  <si>
    <t>护理员人数</t>
  </si>
  <si>
    <t>其中：持证上岗护理员</t>
  </si>
  <si>
    <t>总数（张）</t>
  </si>
  <si>
    <t>其中：护理床（张）</t>
  </si>
  <si>
    <t>取得：人力资源相关部门颁发的初级以上证书（人）</t>
  </si>
  <si>
    <t>仅取得：民政内部机构或第三方机构培训（人）</t>
  </si>
  <si>
    <t>未取得资质证书（人）</t>
  </si>
  <si>
    <t>134</t>
  </si>
  <si>
    <t>1</t>
  </si>
  <si>
    <t>五华县</t>
  </si>
  <si>
    <t>水寨镇敬老院</t>
  </si>
  <si>
    <t>公建民营</t>
  </si>
  <si>
    <t>彭素红</t>
  </si>
  <si>
    <t>水寨镇大岭村</t>
  </si>
  <si>
    <t>135</t>
  </si>
  <si>
    <t>2</t>
  </si>
  <si>
    <t>河东镇敬老院</t>
  </si>
  <si>
    <t>薛益明</t>
  </si>
  <si>
    <t>河东镇东溪村</t>
  </si>
  <si>
    <t>李青英</t>
  </si>
  <si>
    <t>136</t>
  </si>
  <si>
    <t>3</t>
  </si>
  <si>
    <t>转水镇敬老院</t>
  </si>
  <si>
    <t>孔文锋</t>
  </si>
  <si>
    <t>转水镇蛇塘村</t>
  </si>
  <si>
    <t>137</t>
  </si>
  <si>
    <t>4</t>
  </si>
  <si>
    <t>华城镇敬老院</t>
  </si>
  <si>
    <t>曾炎波</t>
  </si>
  <si>
    <t>华城镇高坑村</t>
  </si>
  <si>
    <t>138</t>
  </si>
  <si>
    <t>5</t>
  </si>
  <si>
    <t>岐岭镇敬老院</t>
  </si>
  <si>
    <t>钟  文</t>
  </si>
  <si>
    <t>岐岭镇朝阳村</t>
  </si>
  <si>
    <t>139</t>
  </si>
  <si>
    <t>6</t>
  </si>
  <si>
    <t>潭下镇敬老院</t>
  </si>
  <si>
    <t>张向平</t>
  </si>
  <si>
    <t>潭下镇南华村</t>
  </si>
  <si>
    <t>140</t>
  </si>
  <si>
    <t>7</t>
  </si>
  <si>
    <t>长布镇敬老院</t>
  </si>
  <si>
    <t>郑利高</t>
  </si>
  <si>
    <t>长布镇中心村</t>
  </si>
  <si>
    <t>141</t>
  </si>
  <si>
    <t>8</t>
  </si>
  <si>
    <t>周江镇敬老院</t>
  </si>
  <si>
    <t>詹广全</t>
  </si>
  <si>
    <t>周江镇狮潭村</t>
  </si>
  <si>
    <t>李小莲</t>
  </si>
  <si>
    <t>142</t>
  </si>
  <si>
    <t>9</t>
  </si>
  <si>
    <t>横陂镇敬老院</t>
  </si>
  <si>
    <t>魏雄灵</t>
  </si>
  <si>
    <t>横陂镇江南村</t>
  </si>
  <si>
    <t>143</t>
  </si>
  <si>
    <t>10</t>
  </si>
  <si>
    <t>郭田镇敬老院</t>
  </si>
  <si>
    <t>黄清华</t>
  </si>
  <si>
    <t>郭田镇郭田村</t>
  </si>
  <si>
    <t>144</t>
  </si>
  <si>
    <t>11</t>
  </si>
  <si>
    <t>双华镇敬老院</t>
  </si>
  <si>
    <t>陈樟浩</t>
  </si>
  <si>
    <t>双华镇双华村</t>
  </si>
  <si>
    <t>145</t>
  </si>
  <si>
    <t>12</t>
  </si>
  <si>
    <t>安流镇敬老院</t>
  </si>
  <si>
    <t>范建明</t>
  </si>
  <si>
    <t>安流镇蓝田村</t>
  </si>
  <si>
    <t>李碧霞</t>
  </si>
  <si>
    <t>146</t>
  </si>
  <si>
    <t>13</t>
  </si>
  <si>
    <t>棉洋镇敬老院</t>
  </si>
  <si>
    <t>张春纬</t>
  </si>
  <si>
    <t>棉洋镇联西村</t>
  </si>
  <si>
    <t>147</t>
  </si>
  <si>
    <t>14</t>
  </si>
  <si>
    <t>梅林镇敬老院</t>
  </si>
  <si>
    <t>古小奇</t>
  </si>
  <si>
    <t>梅林镇优河村</t>
  </si>
  <si>
    <t>148</t>
  </si>
  <si>
    <t>15</t>
  </si>
  <si>
    <t>华阳镇敬老院</t>
  </si>
  <si>
    <t>邹任开</t>
  </si>
  <si>
    <t>华阳镇华新村</t>
  </si>
  <si>
    <t>149</t>
  </si>
  <si>
    <t>16</t>
  </si>
  <si>
    <t>龙村镇敬老院</t>
  </si>
  <si>
    <t>张世汀</t>
  </si>
  <si>
    <t>龙村镇樟华村</t>
  </si>
  <si>
    <t>黄  琴</t>
  </si>
  <si>
    <t>150</t>
  </si>
  <si>
    <t>17</t>
  </si>
  <si>
    <t>万福颐养院</t>
  </si>
  <si>
    <t>邹少权</t>
  </si>
  <si>
    <t>水寨镇七都村</t>
  </si>
  <si>
    <t>廖东梅</t>
  </si>
  <si>
    <t>五华县汇总：共计17家，其中公建民营17家。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</si>
</sst>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00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文星标宋"/>
      <charset val="134"/>
    </font>
    <font>
      <sz val="12"/>
      <name val="方正小标宋简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2"/>
      <name val="黑体"/>
      <charset val="134"/>
    </font>
    <font>
      <sz val="8"/>
      <name val="黑体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1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71" applyNumberFormat="1" applyFont="1" applyFill="1" applyBorder="1" applyAlignment="1">
      <alignment horizontal="center" vertical="center" wrapText="1"/>
    </xf>
    <xf numFmtId="0" fontId="2" fillId="0" borderId="0" xfId="71" applyNumberFormat="1" applyFont="1" applyFill="1" applyBorder="1" applyAlignment="1">
      <alignment horizontal="center" vertical="center" wrapText="1"/>
    </xf>
    <xf numFmtId="176" fontId="2" fillId="0" borderId="0" xfId="71" applyNumberFormat="1" applyFont="1" applyFill="1" applyBorder="1" applyAlignment="1">
      <alignment horizontal="center" vertical="center" wrapText="1"/>
    </xf>
    <xf numFmtId="9" fontId="2" fillId="0" borderId="0" xfId="3" applyFont="1" applyFill="1" applyBorder="1" applyAlignment="1" applyProtection="1">
      <alignment horizontal="center" vertical="center" wrapText="1"/>
    </xf>
    <xf numFmtId="0" fontId="3" fillId="0" borderId="0" xfId="71" applyNumberFormat="1" applyFont="1" applyFill="1" applyBorder="1" applyAlignment="1">
      <alignment horizontal="center" vertical="center" wrapText="1"/>
    </xf>
    <xf numFmtId="0" fontId="4" fillId="0" borderId="0" xfId="71" applyNumberFormat="1" applyFont="1" applyFill="1" applyBorder="1" applyAlignment="1">
      <alignment horizontal="center" vertical="center"/>
    </xf>
    <xf numFmtId="0" fontId="5" fillId="0" borderId="0" xfId="71" applyNumberFormat="1" applyFont="1" applyFill="1" applyAlignment="1">
      <alignment horizontal="center" vertical="center" wrapText="1"/>
    </xf>
    <xf numFmtId="0" fontId="5" fillId="0" borderId="0" xfId="71" applyNumberFormat="1" applyFont="1" applyFill="1" applyBorder="1" applyAlignment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 wrapText="1"/>
    </xf>
    <xf numFmtId="49" fontId="7" fillId="2" borderId="1" xfId="71" applyNumberFormat="1" applyFont="1" applyFill="1" applyBorder="1" applyAlignment="1">
      <alignment horizontal="center" vertical="center" wrapText="1"/>
    </xf>
    <xf numFmtId="49" fontId="8" fillId="2" borderId="1" xfId="71" applyNumberFormat="1" applyFont="1" applyFill="1" applyBorder="1" applyAlignment="1">
      <alignment horizontal="center" vertical="center" wrapText="1"/>
    </xf>
    <xf numFmtId="0" fontId="8" fillId="2" borderId="2" xfId="71" applyNumberFormat="1" applyFont="1" applyFill="1" applyBorder="1" applyAlignment="1">
      <alignment horizontal="center" vertical="center" wrapText="1"/>
    </xf>
    <xf numFmtId="0" fontId="8" fillId="0" borderId="1" xfId="71" applyNumberFormat="1" applyFont="1" applyFill="1" applyBorder="1" applyAlignment="1">
      <alignment horizontal="center" vertical="center" wrapText="1"/>
    </xf>
    <xf numFmtId="0" fontId="8" fillId="3" borderId="1" xfId="71" applyNumberFormat="1" applyFont="1" applyFill="1" applyBorder="1" applyAlignment="1">
      <alignment horizontal="center" vertical="center" wrapText="1"/>
    </xf>
    <xf numFmtId="0" fontId="8" fillId="2" borderId="3" xfId="71" applyNumberFormat="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0" fontId="8" fillId="2" borderId="4" xfId="71" applyNumberFormat="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left" vertical="center" wrapText="1"/>
    </xf>
    <xf numFmtId="0" fontId="8" fillId="3" borderId="1" xfId="71" applyFont="1" applyFill="1" applyBorder="1" applyAlignment="1">
      <alignment horizontal="left" vertical="center" wrapText="1"/>
    </xf>
    <xf numFmtId="49" fontId="7" fillId="0" borderId="0" xfId="71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3" fillId="0" borderId="0" xfId="71" applyNumberFormat="1" applyFont="1" applyFill="1" applyBorder="1" applyAlignment="1">
      <alignment horizontal="center" vertical="center" wrapText="1"/>
    </xf>
    <xf numFmtId="176" fontId="5" fillId="0" borderId="0" xfId="7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0" fillId="0" borderId="1" xfId="71" applyNumberFormat="1" applyFont="1" applyFill="1" applyBorder="1" applyAlignment="1">
      <alignment horizontal="center" vertical="center" wrapText="1"/>
    </xf>
    <xf numFmtId="176" fontId="10" fillId="0" borderId="1" xfId="71" applyNumberFormat="1" applyFont="1" applyFill="1" applyBorder="1" applyAlignment="1">
      <alignment horizontal="center" vertical="center" wrapText="1"/>
    </xf>
    <xf numFmtId="0" fontId="8" fillId="2" borderId="1" xfId="71" applyFont="1" applyFill="1" applyBorder="1" applyAlignment="1">
      <alignment horizontal="center" vertical="center" wrapText="1"/>
    </xf>
    <xf numFmtId="0" fontId="8" fillId="2" borderId="1" xfId="7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8" fillId="2" borderId="0" xfId="71" applyNumberFormat="1" applyFont="1" applyFill="1" applyBorder="1" applyAlignment="1">
      <alignment horizontal="center" vertical="center" wrapText="1"/>
    </xf>
    <xf numFmtId="0" fontId="8" fillId="2" borderId="1" xfId="77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2" fillId="0" borderId="0" xfId="71" applyNumberFormat="1" applyFont="1" applyFill="1" applyBorder="1" applyAlignment="1">
      <alignment horizontal="center" vertical="center" wrapText="1"/>
    </xf>
    <xf numFmtId="9" fontId="3" fillId="0" borderId="0" xfId="3" applyFont="1" applyFill="1" applyBorder="1" applyAlignment="1" applyProtection="1">
      <alignment horizontal="center" vertical="center" wrapText="1"/>
    </xf>
    <xf numFmtId="9" fontId="5" fillId="0" borderId="0" xfId="3" applyFont="1" applyFill="1" applyBorder="1" applyAlignment="1" applyProtection="1">
      <alignment horizontal="center" vertical="center" wrapText="1"/>
    </xf>
    <xf numFmtId="0" fontId="2" fillId="0" borderId="0" xfId="71" applyNumberFormat="1" applyFont="1" applyFill="1" applyBorder="1" applyAlignment="1">
      <alignment horizontal="left" vertical="center" wrapText="1"/>
    </xf>
    <xf numFmtId="9" fontId="10" fillId="0" borderId="1" xfId="3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77" applyNumberFormat="1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13" fillId="2" borderId="1" xfId="71" applyNumberFormat="1" applyFont="1" applyFill="1" applyBorder="1" applyAlignment="1">
      <alignment horizontal="center" vertical="center" wrapText="1"/>
    </xf>
    <xf numFmtId="0" fontId="14" fillId="2" borderId="1" xfId="71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2 2 2 4" xfId="51"/>
    <cellStyle name="常规 2 2 2" xfId="52"/>
    <cellStyle name="常规 3 8 2" xfId="53"/>
    <cellStyle name="常规 2 2" xfId="54"/>
    <cellStyle name="常规 10" xfId="55"/>
    <cellStyle name="常规 10 10 10 2 2" xfId="56"/>
    <cellStyle name="常规 14" xfId="57"/>
    <cellStyle name="常规 10 10 3" xfId="58"/>
    <cellStyle name="常规 10 2 2 2" xfId="59"/>
    <cellStyle name="常规 10 10 3 2" xfId="60"/>
    <cellStyle name="常规 18" xfId="61"/>
    <cellStyle name="常规 10 2 2 2 2" xfId="62"/>
    <cellStyle name="常规 10 9" xfId="63"/>
    <cellStyle name="常规 11" xfId="64"/>
    <cellStyle name="常规 2" xfId="65"/>
    <cellStyle name="常规 2 2 2 2 2" xfId="66"/>
    <cellStyle name="常规 2 2 3 2" xfId="67"/>
    <cellStyle name="常规 2 2 3 2 3" xfId="68"/>
    <cellStyle name="常规 2 3" xfId="69"/>
    <cellStyle name="常规 3" xfId="70"/>
    <cellStyle name="常规 3 2" xfId="71"/>
    <cellStyle name="常规 3 2 2" xfId="72"/>
    <cellStyle name="常规 3 2 2 2" xfId="73"/>
    <cellStyle name="常规 3 2 2 2 2" xfId="74"/>
    <cellStyle name="常规 3 2 2 2 2 2" xfId="75"/>
    <cellStyle name="常规 3 2 3" xfId="76"/>
    <cellStyle name="常规 3 2 4" xfId="77"/>
    <cellStyle name="常规 3 8" xfId="78"/>
    <cellStyle name="常规 4" xfId="79"/>
    <cellStyle name="常规 4 2" xfId="80"/>
    <cellStyle name="常规 5" xfId="81"/>
    <cellStyle name="常规 7" xfId="82"/>
    <cellStyle name="常规 8" xfId="83"/>
    <cellStyle name="常规 8 10" xfId="84"/>
    <cellStyle name="常规 9" xfId="85"/>
    <cellStyle name="常规 9 2" xfId="86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"/>
  <sheetViews>
    <sheetView tabSelected="1" topLeftCell="D1" workbookViewId="0">
      <pane ySplit="5" topLeftCell="A6" activePane="bottomLeft" state="frozenSplit"/>
      <selection/>
      <selection pane="bottomLeft" activeCell="H3" sqref="H3:H5"/>
    </sheetView>
  </sheetViews>
  <sheetFormatPr defaultColWidth="9" defaultRowHeight="15.6"/>
  <cols>
    <col min="1" max="1" width="4.87962962962963" style="3" customWidth="1"/>
    <col min="2" max="2" width="4.75" style="3" customWidth="1"/>
    <col min="3" max="3" width="5.75" style="3" customWidth="1"/>
    <col min="4" max="4" width="16.8888888888889" style="3" customWidth="1"/>
    <col min="5" max="5" width="9.66666666666667" style="3" customWidth="1"/>
    <col min="6" max="6" width="7.75" style="3" customWidth="1"/>
    <col min="7" max="7" width="23.6296296296296" style="3" customWidth="1"/>
    <col min="8" max="8" width="6.62962962962963" style="3" customWidth="1"/>
    <col min="9" max="9" width="14.1296296296296" style="3" customWidth="1"/>
    <col min="10" max="11" width="5.87962962962963" style="3" customWidth="1"/>
    <col min="12" max="12" width="8.62962962962963" style="4" customWidth="1"/>
    <col min="13" max="13" width="9.22222222222222" style="4" customWidth="1"/>
    <col min="14" max="14" width="5.77777777777778" style="3" customWidth="1"/>
    <col min="15" max="15" width="8.44444444444444" style="3" customWidth="1"/>
    <col min="16" max="16" width="7.62962962962963" style="3" customWidth="1"/>
    <col min="17" max="17" width="5.62962962962963" style="3" customWidth="1"/>
    <col min="18" max="18" width="7.12962962962963" style="5" customWidth="1"/>
    <col min="19" max="19" width="5.66666666666667" style="3" customWidth="1"/>
    <col min="20" max="20" width="5.12962962962963" style="3" customWidth="1"/>
    <col min="21" max="21" width="5.5" style="3" customWidth="1"/>
    <col min="22" max="22" width="5.12962962962963" style="3" customWidth="1"/>
    <col min="23" max="23" width="6.37962962962963" style="3" customWidth="1"/>
    <col min="24" max="24" width="5.87962962962963" style="3" customWidth="1"/>
    <col min="25" max="25" width="4.5" style="3" customWidth="1"/>
    <col min="26" max="26" width="2.87962962962963" style="3" customWidth="1"/>
    <col min="27" max="27" width="19" style="3" customWidth="1"/>
    <col min="28" max="16384" width="9" style="3"/>
  </cols>
  <sheetData>
    <row r="1" ht="38.1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5"/>
      <c r="M1" s="25"/>
      <c r="N1" s="6"/>
      <c r="O1" s="6"/>
      <c r="P1" s="6"/>
      <c r="Q1" s="6"/>
      <c r="R1" s="40"/>
      <c r="S1" s="6"/>
      <c r="T1" s="6"/>
      <c r="U1" s="6"/>
      <c r="V1" s="6"/>
      <c r="W1" s="6"/>
      <c r="X1" s="6"/>
      <c r="Y1" s="6"/>
      <c r="Z1" s="6"/>
      <c r="AA1" s="6"/>
    </row>
    <row r="2" ht="20.1" customHeight="1" spans="1:27">
      <c r="A2" s="7"/>
      <c r="B2" s="7"/>
      <c r="C2" s="7"/>
      <c r="D2" s="7"/>
      <c r="E2" s="8"/>
      <c r="F2" s="8"/>
      <c r="G2" s="8"/>
      <c r="H2" s="9"/>
      <c r="I2" s="9"/>
      <c r="J2" s="9"/>
      <c r="K2" s="9"/>
      <c r="L2" s="26"/>
      <c r="M2" s="26"/>
      <c r="N2" s="9"/>
      <c r="O2" s="9"/>
      <c r="P2" s="9"/>
      <c r="Q2" s="9"/>
      <c r="R2" s="41"/>
      <c r="S2" s="9"/>
      <c r="T2" s="9"/>
      <c r="V2" s="42"/>
      <c r="W2" s="42"/>
      <c r="X2" s="42"/>
      <c r="Y2" s="42"/>
      <c r="Z2" s="42"/>
      <c r="AA2" s="42"/>
    </row>
    <row r="3" ht="24.75" customHeight="1" spans="1:2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27" t="s">
        <v>10</v>
      </c>
      <c r="K3" s="27"/>
      <c r="L3" s="28"/>
      <c r="M3" s="28"/>
      <c r="N3" s="27" t="s">
        <v>11</v>
      </c>
      <c r="O3" s="27"/>
      <c r="P3" s="28"/>
      <c r="Q3" s="28"/>
      <c r="R3" s="43" t="s">
        <v>12</v>
      </c>
      <c r="S3" s="44" t="s">
        <v>13</v>
      </c>
      <c r="T3" s="45"/>
      <c r="U3" s="45"/>
      <c r="V3" s="45"/>
      <c r="W3" s="45"/>
      <c r="X3" s="45"/>
      <c r="Y3" s="48"/>
      <c r="Z3" s="49" t="s">
        <v>14</v>
      </c>
      <c r="AA3" s="49" t="s">
        <v>15</v>
      </c>
    </row>
    <row r="4" ht="27" customHeight="1" spans="1:27">
      <c r="A4" s="10"/>
      <c r="B4" s="10"/>
      <c r="C4" s="10"/>
      <c r="D4" s="10"/>
      <c r="E4" s="10"/>
      <c r="F4" s="10"/>
      <c r="G4" s="10"/>
      <c r="H4" s="10"/>
      <c r="I4" s="10"/>
      <c r="J4" s="29" t="s">
        <v>16</v>
      </c>
      <c r="K4" s="29"/>
      <c r="L4" s="30" t="s">
        <v>17</v>
      </c>
      <c r="M4" s="30" t="s">
        <v>18</v>
      </c>
      <c r="N4" s="29" t="s">
        <v>19</v>
      </c>
      <c r="O4" s="29" t="s">
        <v>20</v>
      </c>
      <c r="P4" s="29" t="s">
        <v>21</v>
      </c>
      <c r="Q4" s="29" t="s">
        <v>22</v>
      </c>
      <c r="R4" s="43"/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/>
      <c r="Y4" s="29"/>
      <c r="Z4" s="49"/>
      <c r="AA4" s="49"/>
    </row>
    <row r="5" s="1" customFormat="1" ht="57" customHeight="1" spans="1:27">
      <c r="A5" s="10"/>
      <c r="B5" s="10"/>
      <c r="C5" s="10"/>
      <c r="D5" s="10"/>
      <c r="E5" s="10"/>
      <c r="F5" s="10"/>
      <c r="G5" s="10"/>
      <c r="H5" s="10"/>
      <c r="I5" s="10"/>
      <c r="J5" s="29" t="s">
        <v>28</v>
      </c>
      <c r="K5" s="29" t="s">
        <v>29</v>
      </c>
      <c r="L5" s="30"/>
      <c r="M5" s="30"/>
      <c r="N5" s="29"/>
      <c r="O5" s="29"/>
      <c r="P5" s="29"/>
      <c r="Q5" s="29"/>
      <c r="R5" s="43"/>
      <c r="S5" s="29"/>
      <c r="T5" s="29"/>
      <c r="U5" s="29"/>
      <c r="V5" s="29"/>
      <c r="W5" s="29" t="s">
        <v>30</v>
      </c>
      <c r="X5" s="29" t="s">
        <v>31</v>
      </c>
      <c r="Y5" s="29" t="s">
        <v>32</v>
      </c>
      <c r="Z5" s="49"/>
      <c r="AA5" s="49"/>
    </row>
    <row r="6" s="2" customFormat="1" ht="24.75" customHeight="1" spans="1:27">
      <c r="A6" s="11" t="s">
        <v>33</v>
      </c>
      <c r="B6" s="12" t="s">
        <v>34</v>
      </c>
      <c r="C6" s="13" t="s">
        <v>35</v>
      </c>
      <c r="D6" s="14" t="s">
        <v>36</v>
      </c>
      <c r="E6" s="14" t="s">
        <v>37</v>
      </c>
      <c r="F6" s="15" t="s">
        <v>38</v>
      </c>
      <c r="G6" s="14" t="s">
        <v>39</v>
      </c>
      <c r="H6" s="14"/>
      <c r="I6" s="18"/>
      <c r="J6" s="31">
        <v>30</v>
      </c>
      <c r="K6" s="31">
        <v>15</v>
      </c>
      <c r="L6" s="32">
        <v>2111</v>
      </c>
      <c r="M6" s="31">
        <v>891.15</v>
      </c>
      <c r="N6" s="32"/>
      <c r="O6" s="32"/>
      <c r="P6" s="31"/>
      <c r="Q6" s="31"/>
      <c r="R6" s="46"/>
      <c r="S6" s="32"/>
      <c r="T6" s="31"/>
      <c r="U6" s="31"/>
      <c r="V6" s="32"/>
      <c r="W6" s="31"/>
      <c r="X6" s="31"/>
      <c r="Y6" s="31"/>
      <c r="Z6" s="32"/>
      <c r="AA6" s="32"/>
    </row>
    <row r="7" s="2" customFormat="1" ht="24.75" customHeight="1" spans="1:27">
      <c r="A7" s="11" t="s">
        <v>40</v>
      </c>
      <c r="B7" s="12" t="s">
        <v>41</v>
      </c>
      <c r="C7" s="16"/>
      <c r="D7" s="14" t="s">
        <v>42</v>
      </c>
      <c r="E7" s="14" t="s">
        <v>37</v>
      </c>
      <c r="F7" s="15" t="s">
        <v>43</v>
      </c>
      <c r="G7" s="14" t="s">
        <v>44</v>
      </c>
      <c r="H7" s="14" t="s">
        <v>45</v>
      </c>
      <c r="I7">
        <v>18023538709</v>
      </c>
      <c r="J7" s="31">
        <v>75</v>
      </c>
      <c r="K7" s="31">
        <v>42</v>
      </c>
      <c r="L7" s="32">
        <v>1826</v>
      </c>
      <c r="M7" s="31">
        <v>1953.5</v>
      </c>
      <c r="N7" s="31">
        <v>51</v>
      </c>
      <c r="O7" s="32">
        <v>50</v>
      </c>
      <c r="P7" s="31">
        <v>1</v>
      </c>
      <c r="Q7" s="31">
        <v>31</v>
      </c>
      <c r="R7" s="46">
        <f>+N7/J7</f>
        <v>0.68</v>
      </c>
      <c r="S7" s="32">
        <v>8</v>
      </c>
      <c r="T7" s="31">
        <v>6</v>
      </c>
      <c r="U7" s="31">
        <v>0</v>
      </c>
      <c r="V7" s="32">
        <v>6</v>
      </c>
      <c r="W7" s="31">
        <v>2</v>
      </c>
      <c r="X7" s="31">
        <v>3</v>
      </c>
      <c r="Y7" s="31">
        <v>1</v>
      </c>
      <c r="Z7" s="32"/>
      <c r="AA7" s="32"/>
    </row>
    <row r="8" s="2" customFormat="1" ht="24.75" customHeight="1" spans="1:27">
      <c r="A8" s="11" t="s">
        <v>46</v>
      </c>
      <c r="B8" s="12" t="s">
        <v>47</v>
      </c>
      <c r="C8" s="16"/>
      <c r="D8" s="14" t="s">
        <v>48</v>
      </c>
      <c r="E8" s="14" t="s">
        <v>37</v>
      </c>
      <c r="F8" s="15" t="s">
        <v>49</v>
      </c>
      <c r="G8" s="14" t="s">
        <v>50</v>
      </c>
      <c r="H8" s="14"/>
      <c r="I8" s="18"/>
      <c r="J8" s="31">
        <v>16</v>
      </c>
      <c r="K8" s="31">
        <v>5</v>
      </c>
      <c r="L8" s="32">
        <v>995</v>
      </c>
      <c r="M8" s="31">
        <v>776.06</v>
      </c>
      <c r="N8" s="31"/>
      <c r="O8" s="31"/>
      <c r="P8" s="31"/>
      <c r="Q8" s="31"/>
      <c r="R8" s="46"/>
      <c r="S8" s="32"/>
      <c r="T8" s="31"/>
      <c r="U8" s="31"/>
      <c r="V8" s="31"/>
      <c r="W8" s="32"/>
      <c r="X8" s="31"/>
      <c r="Y8" s="31"/>
      <c r="Z8" s="31"/>
      <c r="AA8" s="32"/>
    </row>
    <row r="9" s="2" customFormat="1" ht="24.75" customHeight="1" spans="1:27">
      <c r="A9" s="11" t="s">
        <v>51</v>
      </c>
      <c r="B9" s="12" t="s">
        <v>52</v>
      </c>
      <c r="C9" s="16"/>
      <c r="D9" s="14" t="s">
        <v>53</v>
      </c>
      <c r="E9" s="14" t="s">
        <v>37</v>
      </c>
      <c r="F9" s="15" t="s">
        <v>54</v>
      </c>
      <c r="G9" s="14" t="s">
        <v>55</v>
      </c>
      <c r="H9" s="14"/>
      <c r="I9" s="18"/>
      <c r="J9" s="31">
        <v>14</v>
      </c>
      <c r="K9" s="31">
        <v>10</v>
      </c>
      <c r="L9" s="31">
        <v>3500</v>
      </c>
      <c r="M9" s="31">
        <v>960</v>
      </c>
      <c r="N9" s="31"/>
      <c r="O9" s="31"/>
      <c r="P9" s="31"/>
      <c r="Q9" s="31"/>
      <c r="R9" s="46"/>
      <c r="S9" s="32"/>
      <c r="T9" s="31"/>
      <c r="U9" s="31"/>
      <c r="V9" s="32"/>
      <c r="W9" s="31"/>
      <c r="X9" s="31"/>
      <c r="Y9" s="31"/>
      <c r="Z9" s="32"/>
      <c r="AA9" s="32"/>
    </row>
    <row r="10" s="2" customFormat="1" ht="24.75" customHeight="1" spans="1:27">
      <c r="A10" s="11" t="s">
        <v>56</v>
      </c>
      <c r="B10" s="12" t="s">
        <v>57</v>
      </c>
      <c r="C10" s="16"/>
      <c r="D10" s="14" t="s">
        <v>58</v>
      </c>
      <c r="E10" s="14" t="s">
        <v>37</v>
      </c>
      <c r="F10" s="15" t="s">
        <v>59</v>
      </c>
      <c r="G10" s="14" t="s">
        <v>60</v>
      </c>
      <c r="H10" s="14"/>
      <c r="I10" s="18"/>
      <c r="J10" s="31">
        <v>30</v>
      </c>
      <c r="K10" s="31">
        <v>5</v>
      </c>
      <c r="L10" s="32">
        <v>2234.98</v>
      </c>
      <c r="M10" s="31">
        <v>1116.39</v>
      </c>
      <c r="N10" s="31"/>
      <c r="O10" s="31"/>
      <c r="P10" s="31"/>
      <c r="Q10" s="31"/>
      <c r="R10" s="46"/>
      <c r="S10" s="32"/>
      <c r="T10" s="31"/>
      <c r="U10" s="31"/>
      <c r="V10" s="32"/>
      <c r="W10" s="31"/>
      <c r="X10" s="31"/>
      <c r="Y10" s="31"/>
      <c r="Z10" s="31"/>
      <c r="AA10" s="32"/>
    </row>
    <row r="11" s="2" customFormat="1" ht="24.75" customHeight="1" spans="1:27">
      <c r="A11" s="11" t="s">
        <v>61</v>
      </c>
      <c r="B11" s="12" t="s">
        <v>62</v>
      </c>
      <c r="C11" s="16"/>
      <c r="D11" s="14" t="s">
        <v>63</v>
      </c>
      <c r="E11" s="14" t="s">
        <v>37</v>
      </c>
      <c r="F11" s="15" t="s">
        <v>64</v>
      </c>
      <c r="G11" s="14" t="s">
        <v>65</v>
      </c>
      <c r="H11" s="14"/>
      <c r="I11" s="18"/>
      <c r="J11" s="31">
        <v>23</v>
      </c>
      <c r="K11" s="31">
        <v>5</v>
      </c>
      <c r="L11" s="32">
        <v>1471.59</v>
      </c>
      <c r="M11" s="31">
        <v>846.09</v>
      </c>
      <c r="N11" s="31"/>
      <c r="O11" s="32"/>
      <c r="P11" s="31"/>
      <c r="Q11" s="31"/>
      <c r="R11" s="46"/>
      <c r="S11" s="32"/>
      <c r="T11" s="31"/>
      <c r="U11" s="31"/>
      <c r="V11" s="32"/>
      <c r="W11" s="31"/>
      <c r="X11" s="31"/>
      <c r="Y11" s="31"/>
      <c r="Z11" s="32"/>
      <c r="AA11" s="32"/>
    </row>
    <row r="12" s="2" customFormat="1" ht="24.75" customHeight="1" spans="1:27">
      <c r="A12" s="11" t="s">
        <v>66</v>
      </c>
      <c r="B12" s="12" t="s">
        <v>67</v>
      </c>
      <c r="C12" s="16"/>
      <c r="D12" s="14" t="s">
        <v>68</v>
      </c>
      <c r="E12" s="14" t="s">
        <v>37</v>
      </c>
      <c r="F12" s="15" t="s">
        <v>69</v>
      </c>
      <c r="G12" s="14" t="s">
        <v>70</v>
      </c>
      <c r="H12" s="14"/>
      <c r="I12" s="18"/>
      <c r="J12" s="31">
        <v>9</v>
      </c>
      <c r="K12" s="31">
        <v>5</v>
      </c>
      <c r="L12" s="32">
        <v>460.03</v>
      </c>
      <c r="M12" s="31">
        <v>431.84</v>
      </c>
      <c r="N12" s="31"/>
      <c r="O12" s="31"/>
      <c r="P12" s="31"/>
      <c r="Q12" s="31"/>
      <c r="R12" s="46"/>
      <c r="S12" s="32"/>
      <c r="T12" s="31"/>
      <c r="U12" s="31"/>
      <c r="V12" s="31"/>
      <c r="W12" s="32"/>
      <c r="X12" s="31"/>
      <c r="Y12" s="31"/>
      <c r="Z12" s="31"/>
      <c r="AA12" s="50"/>
    </row>
    <row r="13" s="2" customFormat="1" ht="24.75" customHeight="1" spans="1:27">
      <c r="A13" s="11" t="s">
        <v>71</v>
      </c>
      <c r="B13" s="12" t="s">
        <v>72</v>
      </c>
      <c r="C13" s="16"/>
      <c r="D13" s="14" t="s">
        <v>73</v>
      </c>
      <c r="E13" s="14" t="s">
        <v>37</v>
      </c>
      <c r="F13" s="15" t="s">
        <v>74</v>
      </c>
      <c r="G13" s="14" t="s">
        <v>75</v>
      </c>
      <c r="H13" s="14" t="s">
        <v>76</v>
      </c>
      <c r="I13" s="33">
        <v>18023538700</v>
      </c>
      <c r="J13" s="31">
        <v>50</v>
      </c>
      <c r="K13" s="31">
        <v>16</v>
      </c>
      <c r="L13" s="32">
        <v>2130.3</v>
      </c>
      <c r="M13" s="31">
        <v>1541</v>
      </c>
      <c r="N13" s="31">
        <v>31</v>
      </c>
      <c r="O13" s="31">
        <v>29</v>
      </c>
      <c r="P13" s="31">
        <v>2</v>
      </c>
      <c r="Q13" s="31">
        <v>25</v>
      </c>
      <c r="R13" s="46">
        <f>+N13/J13</f>
        <v>0.62</v>
      </c>
      <c r="S13" s="32">
        <v>6</v>
      </c>
      <c r="T13" s="31">
        <v>6</v>
      </c>
      <c r="U13" s="31">
        <v>0</v>
      </c>
      <c r="V13" s="32">
        <v>6</v>
      </c>
      <c r="W13" s="31">
        <v>2</v>
      </c>
      <c r="X13" s="31">
        <v>2</v>
      </c>
      <c r="Y13" s="31">
        <v>2</v>
      </c>
      <c r="Z13" s="32"/>
      <c r="AA13" s="32"/>
    </row>
    <row r="14" s="2" customFormat="1" ht="24.75" customHeight="1" spans="1:27">
      <c r="A14" s="11" t="s">
        <v>77</v>
      </c>
      <c r="B14" s="12" t="s">
        <v>78</v>
      </c>
      <c r="C14" s="16"/>
      <c r="D14" s="14" t="s">
        <v>79</v>
      </c>
      <c r="E14" s="14" t="s">
        <v>37</v>
      </c>
      <c r="F14" s="15" t="s">
        <v>80</v>
      </c>
      <c r="G14" s="14" t="s">
        <v>81</v>
      </c>
      <c r="H14" s="14"/>
      <c r="I14" s="33"/>
      <c r="J14" s="32">
        <v>24</v>
      </c>
      <c r="K14" s="32">
        <v>5</v>
      </c>
      <c r="L14" s="31">
        <v>1998.31</v>
      </c>
      <c r="M14" s="32">
        <v>1360</v>
      </c>
      <c r="N14" s="31"/>
      <c r="O14" s="32"/>
      <c r="P14" s="32"/>
      <c r="Q14" s="32"/>
      <c r="R14" s="46"/>
      <c r="S14" s="32"/>
      <c r="T14" s="32"/>
      <c r="U14" s="32"/>
      <c r="V14" s="32"/>
      <c r="W14" s="32"/>
      <c r="X14" s="32"/>
      <c r="Y14" s="32"/>
      <c r="Z14" s="32"/>
      <c r="AA14" s="32"/>
    </row>
    <row r="15" s="2" customFormat="1" ht="24.75" customHeight="1" spans="1:27">
      <c r="A15" s="11" t="s">
        <v>82</v>
      </c>
      <c r="B15" s="12" t="s">
        <v>83</v>
      </c>
      <c r="C15" s="16"/>
      <c r="D15" s="14" t="s">
        <v>84</v>
      </c>
      <c r="E15" s="14" t="s">
        <v>37</v>
      </c>
      <c r="F15" s="15" t="s">
        <v>85</v>
      </c>
      <c r="G15" s="14" t="s">
        <v>86</v>
      </c>
      <c r="H15" s="14"/>
      <c r="I15" s="33"/>
      <c r="J15" s="31">
        <v>15</v>
      </c>
      <c r="K15" s="31">
        <v>5</v>
      </c>
      <c r="L15" s="32">
        <v>1923.38</v>
      </c>
      <c r="M15" s="31">
        <v>619.52</v>
      </c>
      <c r="N15" s="31"/>
      <c r="O15" s="32"/>
      <c r="P15" s="31"/>
      <c r="Q15" s="31"/>
      <c r="R15" s="46"/>
      <c r="S15" s="32"/>
      <c r="T15" s="31"/>
      <c r="U15" s="31"/>
      <c r="V15" s="32"/>
      <c r="W15" s="31"/>
      <c r="X15" s="31"/>
      <c r="Y15" s="31"/>
      <c r="Z15" s="32"/>
      <c r="AA15" s="51"/>
    </row>
    <row r="16" s="2" customFormat="1" ht="24.75" customHeight="1" spans="1:27">
      <c r="A16" s="11" t="s">
        <v>87</v>
      </c>
      <c r="B16" s="12" t="s">
        <v>88</v>
      </c>
      <c r="C16" s="16"/>
      <c r="D16" s="14" t="s">
        <v>89</v>
      </c>
      <c r="E16" s="14" t="s">
        <v>37</v>
      </c>
      <c r="F16" s="15" t="s">
        <v>90</v>
      </c>
      <c r="G16" s="14" t="s">
        <v>91</v>
      </c>
      <c r="H16" s="14"/>
      <c r="I16" s="33"/>
      <c r="J16" s="31">
        <v>30</v>
      </c>
      <c r="K16" s="31">
        <v>20</v>
      </c>
      <c r="L16" s="31">
        <v>585.5</v>
      </c>
      <c r="M16" s="34">
        <v>915.24</v>
      </c>
      <c r="N16" s="31"/>
      <c r="O16" s="32"/>
      <c r="P16" s="31"/>
      <c r="Q16" s="31"/>
      <c r="R16" s="46"/>
      <c r="S16" s="32"/>
      <c r="T16" s="32"/>
      <c r="U16" s="31"/>
      <c r="V16" s="32"/>
      <c r="W16" s="31"/>
      <c r="X16" s="31"/>
      <c r="Y16" s="31"/>
      <c r="Z16" s="32"/>
      <c r="AA16" s="32"/>
    </row>
    <row r="17" s="2" customFormat="1" ht="24.75" customHeight="1" spans="1:27">
      <c r="A17" s="11" t="s">
        <v>92</v>
      </c>
      <c r="B17" s="12" t="s">
        <v>93</v>
      </c>
      <c r="C17" s="16"/>
      <c r="D17" s="14" t="s">
        <v>94</v>
      </c>
      <c r="E17" s="14" t="s">
        <v>37</v>
      </c>
      <c r="F17" s="15" t="s">
        <v>95</v>
      </c>
      <c r="G17" s="14" t="s">
        <v>96</v>
      </c>
      <c r="H17" s="14" t="s">
        <v>97</v>
      </c>
      <c r="I17" s="33">
        <v>18023538706</v>
      </c>
      <c r="J17" s="35">
        <v>80</v>
      </c>
      <c r="K17" s="35">
        <v>26</v>
      </c>
      <c r="L17" s="35">
        <v>1027.76</v>
      </c>
      <c r="M17" s="35">
        <v>1230</v>
      </c>
      <c r="N17" s="31">
        <v>48</v>
      </c>
      <c r="O17" s="35">
        <v>48</v>
      </c>
      <c r="P17" s="35"/>
      <c r="Q17" s="35">
        <v>31</v>
      </c>
      <c r="R17" s="46">
        <f>+N17/J17</f>
        <v>0.6</v>
      </c>
      <c r="S17" s="32">
        <v>6</v>
      </c>
      <c r="T17" s="35">
        <v>5</v>
      </c>
      <c r="U17" s="35"/>
      <c r="V17" s="32">
        <v>5</v>
      </c>
      <c r="W17" s="47">
        <v>1</v>
      </c>
      <c r="X17" s="35">
        <v>2</v>
      </c>
      <c r="Y17" s="35">
        <v>2</v>
      </c>
      <c r="Z17" s="35"/>
      <c r="AA17" s="32"/>
    </row>
    <row r="18" s="2" customFormat="1" ht="24.75" customHeight="1" spans="1:27">
      <c r="A18" s="11" t="s">
        <v>98</v>
      </c>
      <c r="B18" s="12" t="s">
        <v>99</v>
      </c>
      <c r="C18" s="16"/>
      <c r="D18" s="14" t="s">
        <v>100</v>
      </c>
      <c r="E18" s="14" t="s">
        <v>37</v>
      </c>
      <c r="F18" s="15" t="s">
        <v>101</v>
      </c>
      <c r="G18" s="14" t="s">
        <v>102</v>
      </c>
      <c r="H18" s="14"/>
      <c r="I18" s="33"/>
      <c r="J18" s="31">
        <v>21</v>
      </c>
      <c r="K18" s="31">
        <v>15</v>
      </c>
      <c r="L18" s="36">
        <v>920</v>
      </c>
      <c r="M18" s="31">
        <v>829.1</v>
      </c>
      <c r="N18" s="31"/>
      <c r="O18" s="32"/>
      <c r="P18" s="31"/>
      <c r="Q18" s="31"/>
      <c r="R18" s="46"/>
      <c r="S18" s="32"/>
      <c r="T18" s="31"/>
      <c r="U18" s="31"/>
      <c r="V18" s="32"/>
      <c r="W18" s="31"/>
      <c r="X18" s="31"/>
      <c r="Y18" s="31"/>
      <c r="Z18" s="32"/>
      <c r="AA18" s="32"/>
    </row>
    <row r="19" s="2" customFormat="1" ht="24.75" customHeight="1" spans="1:27">
      <c r="A19" s="11" t="s">
        <v>103</v>
      </c>
      <c r="B19" s="12" t="s">
        <v>104</v>
      </c>
      <c r="C19" s="16"/>
      <c r="D19" s="14" t="s">
        <v>105</v>
      </c>
      <c r="E19" s="14" t="s">
        <v>37</v>
      </c>
      <c r="F19" s="15" t="s">
        <v>106</v>
      </c>
      <c r="G19" s="14" t="s">
        <v>107</v>
      </c>
      <c r="H19" s="14"/>
      <c r="I19" s="18"/>
      <c r="J19" s="31">
        <v>13</v>
      </c>
      <c r="K19" s="31">
        <v>5</v>
      </c>
      <c r="L19" s="32">
        <v>945</v>
      </c>
      <c r="M19" s="31">
        <v>1401</v>
      </c>
      <c r="N19" s="31"/>
      <c r="O19" s="31"/>
      <c r="P19" s="31"/>
      <c r="Q19" s="31"/>
      <c r="R19" s="46"/>
      <c r="S19" s="32"/>
      <c r="T19" s="31"/>
      <c r="U19" s="31"/>
      <c r="V19" s="32"/>
      <c r="W19" s="31"/>
      <c r="X19" s="31"/>
      <c r="Y19" s="31"/>
      <c r="Z19" s="32"/>
      <c r="AA19" s="32"/>
    </row>
    <row r="20" s="2" customFormat="1" ht="24.75" customHeight="1" spans="1:27">
      <c r="A20" s="11" t="s">
        <v>108</v>
      </c>
      <c r="B20" s="12" t="s">
        <v>109</v>
      </c>
      <c r="C20" s="16"/>
      <c r="D20" s="14" t="s">
        <v>110</v>
      </c>
      <c r="E20" s="14" t="s">
        <v>37</v>
      </c>
      <c r="F20" s="15" t="s">
        <v>111</v>
      </c>
      <c r="G20" s="14" t="s">
        <v>112</v>
      </c>
      <c r="H20" s="14"/>
      <c r="I20" s="18"/>
      <c r="J20" s="31">
        <v>24</v>
      </c>
      <c r="K20" s="31">
        <v>5</v>
      </c>
      <c r="L20" s="32">
        <v>833</v>
      </c>
      <c r="M20" s="37">
        <v>831.69</v>
      </c>
      <c r="N20" s="31"/>
      <c r="O20" s="31"/>
      <c r="P20" s="31"/>
      <c r="Q20" s="31"/>
      <c r="R20" s="46"/>
      <c r="S20" s="32"/>
      <c r="T20" s="31"/>
      <c r="U20" s="31"/>
      <c r="V20" s="32"/>
      <c r="W20" s="31"/>
      <c r="X20" s="31"/>
      <c r="Y20" s="31"/>
      <c r="Z20" s="32"/>
      <c r="AA20" s="52"/>
    </row>
    <row r="21" s="2" customFormat="1" ht="24.75" customHeight="1" spans="1:27">
      <c r="A21" s="11" t="s">
        <v>113</v>
      </c>
      <c r="B21" s="12" t="s">
        <v>114</v>
      </c>
      <c r="C21" s="16"/>
      <c r="D21" s="14" t="s">
        <v>115</v>
      </c>
      <c r="E21" s="14" t="s">
        <v>37</v>
      </c>
      <c r="F21" s="15" t="s">
        <v>116</v>
      </c>
      <c r="G21" s="14" t="s">
        <v>117</v>
      </c>
      <c r="H21" s="14" t="s">
        <v>118</v>
      </c>
      <c r="I21" s="38">
        <v>18023538702</v>
      </c>
      <c r="J21" s="31">
        <v>60</v>
      </c>
      <c r="K21" s="31">
        <v>29</v>
      </c>
      <c r="L21" s="32">
        <v>711</v>
      </c>
      <c r="M21" s="31">
        <v>1410.66</v>
      </c>
      <c r="N21" s="31">
        <v>23</v>
      </c>
      <c r="O21" s="32">
        <v>23</v>
      </c>
      <c r="P21" s="31"/>
      <c r="Q21" s="31">
        <v>18</v>
      </c>
      <c r="R21" s="46">
        <f>+N21/J21</f>
        <v>0.383333333333333</v>
      </c>
      <c r="S21" s="32">
        <v>5</v>
      </c>
      <c r="T21" s="31">
        <v>5</v>
      </c>
      <c r="U21" s="31"/>
      <c r="V21" s="32">
        <v>4</v>
      </c>
      <c r="W21" s="31">
        <v>2</v>
      </c>
      <c r="X21" s="31">
        <v>1</v>
      </c>
      <c r="Y21" s="31">
        <v>1</v>
      </c>
      <c r="Z21" s="32"/>
      <c r="AA21" s="32"/>
    </row>
    <row r="22" s="2" customFormat="1" ht="24.75" customHeight="1" spans="1:27">
      <c r="A22" s="11" t="s">
        <v>119</v>
      </c>
      <c r="B22" s="12" t="s">
        <v>120</v>
      </c>
      <c r="C22" s="16"/>
      <c r="D22" s="14" t="s">
        <v>121</v>
      </c>
      <c r="E22" s="14" t="s">
        <v>37</v>
      </c>
      <c r="F22" s="14" t="s">
        <v>122</v>
      </c>
      <c r="G22" s="14" t="s">
        <v>123</v>
      </c>
      <c r="H22" s="14" t="s">
        <v>124</v>
      </c>
      <c r="I22" s="14">
        <v>13826638630</v>
      </c>
      <c r="J22" s="32">
        <v>300</v>
      </c>
      <c r="K22" s="32">
        <v>267</v>
      </c>
      <c r="L22" s="32">
        <v>1300</v>
      </c>
      <c r="M22" s="32">
        <v>7400</v>
      </c>
      <c r="N22" s="31">
        <v>173</v>
      </c>
      <c r="O22" s="31">
        <v>123</v>
      </c>
      <c r="P22" s="31">
        <v>50</v>
      </c>
      <c r="Q22" s="31">
        <v>180</v>
      </c>
      <c r="R22" s="46">
        <f>+N22/J22</f>
        <v>0.576666666666667</v>
      </c>
      <c r="S22" s="32">
        <v>67</v>
      </c>
      <c r="T22" s="31">
        <v>52</v>
      </c>
      <c r="U22" s="31"/>
      <c r="V22" s="32">
        <v>58</v>
      </c>
      <c r="W22" s="31">
        <v>34</v>
      </c>
      <c r="X22" s="32">
        <v>22</v>
      </c>
      <c r="Y22" s="32">
        <v>2</v>
      </c>
      <c r="Z22" s="31"/>
      <c r="AA22" s="32"/>
    </row>
    <row r="23" ht="24.75" customHeight="1" spans="1:27">
      <c r="A23" s="17"/>
      <c r="B23" s="18"/>
      <c r="C23" s="19"/>
      <c r="D23" s="20" t="s">
        <v>125</v>
      </c>
      <c r="E23" s="21"/>
      <c r="F23" s="22"/>
      <c r="G23" s="20"/>
      <c r="H23" s="20"/>
      <c r="I23" s="18"/>
      <c r="J23" s="14">
        <f t="shared" ref="J23:R23" si="0">+SUM(J6:J22)</f>
        <v>814</v>
      </c>
      <c r="K23" s="14">
        <f t="shared" si="0"/>
        <v>480</v>
      </c>
      <c r="L23" s="14">
        <f t="shared" si="0"/>
        <v>24972.85</v>
      </c>
      <c r="M23" s="14">
        <f t="shared" si="0"/>
        <v>24513.24</v>
      </c>
      <c r="N23" s="14">
        <f t="shared" si="0"/>
        <v>326</v>
      </c>
      <c r="O23" s="14">
        <f t="shared" si="0"/>
        <v>273</v>
      </c>
      <c r="P23" s="14">
        <f t="shared" si="0"/>
        <v>53</v>
      </c>
      <c r="Q23" s="14">
        <f t="shared" si="0"/>
        <v>285</v>
      </c>
      <c r="R23" s="46">
        <f>+N23/J23</f>
        <v>0.4004914004914</v>
      </c>
      <c r="S23" s="14">
        <f t="shared" ref="S23:Y23" si="1">+SUM(S6:S22)</f>
        <v>92</v>
      </c>
      <c r="T23" s="14">
        <f t="shared" si="1"/>
        <v>74</v>
      </c>
      <c r="U23" s="14"/>
      <c r="V23" s="14">
        <f t="shared" si="1"/>
        <v>79</v>
      </c>
      <c r="W23" s="14">
        <f t="shared" si="1"/>
        <v>41</v>
      </c>
      <c r="X23" s="14">
        <f t="shared" si="1"/>
        <v>30</v>
      </c>
      <c r="Y23" s="14">
        <f t="shared" si="1"/>
        <v>8</v>
      </c>
      <c r="Z23" s="14"/>
      <c r="AA23" s="14"/>
    </row>
    <row r="24" ht="22.5" customHeight="1" spans="1:1">
      <c r="A24" s="23"/>
    </row>
    <row r="25" ht="24" customHeight="1" spans="4:8">
      <c r="D25" s="24"/>
      <c r="E25" s="24"/>
      <c r="F25" s="24"/>
      <c r="G25" s="24"/>
      <c r="H25" s="24"/>
    </row>
    <row r="26" ht="24" customHeight="1" spans="4:11">
      <c r="D26" s="24"/>
      <c r="E26" s="24"/>
      <c r="F26" s="24"/>
      <c r="G26" s="24"/>
      <c r="H26" s="24"/>
      <c r="K26" s="39"/>
    </row>
    <row r="27" ht="24" customHeight="1" spans="4:8">
      <c r="D27" s="24"/>
      <c r="E27" s="24"/>
      <c r="F27" s="24"/>
      <c r="G27" s="24"/>
      <c r="H27" s="24"/>
    </row>
    <row r="28" ht="24" customHeight="1" spans="4:8">
      <c r="D28" s="24"/>
      <c r="E28" s="24"/>
      <c r="F28" s="24"/>
      <c r="G28" s="24"/>
      <c r="H28" s="24"/>
    </row>
    <row r="29" ht="24" customHeight="1" spans="4:8">
      <c r="D29" s="24"/>
      <c r="E29" s="24"/>
      <c r="F29" s="24"/>
      <c r="G29" s="24"/>
      <c r="H29" s="24"/>
    </row>
    <row r="30" ht="24" customHeight="1" spans="4:8">
      <c r="D30" s="24"/>
      <c r="E30" s="24"/>
      <c r="F30" s="24"/>
      <c r="G30" s="24"/>
      <c r="H30" s="24"/>
    </row>
    <row r="31" ht="24" customHeight="1" spans="4:8">
      <c r="D31" s="24"/>
      <c r="E31" s="24"/>
      <c r="F31" s="24"/>
      <c r="G31" s="24"/>
      <c r="H31" s="24"/>
    </row>
    <row r="32" ht="24" customHeight="1" spans="4:8">
      <c r="D32" s="24"/>
      <c r="E32" s="24"/>
      <c r="F32" s="24"/>
      <c r="G32" s="24"/>
      <c r="H32" s="24"/>
    </row>
    <row r="33" ht="24" customHeight="1" spans="4:8">
      <c r="D33" s="24"/>
      <c r="E33" s="24"/>
      <c r="F33" s="24"/>
      <c r="G33" s="24"/>
      <c r="H33" s="24"/>
    </row>
    <row r="34" ht="24" customHeight="1"/>
    <row r="35" ht="24" customHeight="1"/>
  </sheetData>
  <autoFilter xmlns:etc="http://www.wps.cn/officeDocument/2017/etCustomData" ref="A5:AA24" etc:filterBottomFollowUsedRange="0">
    <extLst/>
  </autoFilter>
  <mergeCells count="33">
    <mergeCell ref="A1:AA1"/>
    <mergeCell ref="A2:D2"/>
    <mergeCell ref="E2:G2"/>
    <mergeCell ref="V2:AA2"/>
    <mergeCell ref="J3:M3"/>
    <mergeCell ref="N3:Q3"/>
    <mergeCell ref="S3:Y3"/>
    <mergeCell ref="J4:K4"/>
    <mergeCell ref="W4:Y4"/>
    <mergeCell ref="D23:G23"/>
    <mergeCell ref="A3:A5"/>
    <mergeCell ref="B3:B5"/>
    <mergeCell ref="C3:C5"/>
    <mergeCell ref="C6:C23"/>
    <mergeCell ref="D3:D5"/>
    <mergeCell ref="E3:E5"/>
    <mergeCell ref="F3:F5"/>
    <mergeCell ref="G3:G5"/>
    <mergeCell ref="H3:H5"/>
    <mergeCell ref="I3:I5"/>
    <mergeCell ref="L4:L5"/>
    <mergeCell ref="M4:M5"/>
    <mergeCell ref="N4:N5"/>
    <mergeCell ref="O4:O5"/>
    <mergeCell ref="P4:P5"/>
    <mergeCell ref="Q4:Q5"/>
    <mergeCell ref="R3:R5"/>
    <mergeCell ref="S4:S5"/>
    <mergeCell ref="T4:T5"/>
    <mergeCell ref="U4:U5"/>
    <mergeCell ref="V4:V5"/>
    <mergeCell ref="Z3:Z5"/>
    <mergeCell ref="AA3:AA5"/>
  </mergeCells>
  <printOptions horizontalCentered="1"/>
  <pageMargins left="0.0784722222222222" right="0.118055555555556" top="0.393055555555556" bottom="0.393055555555556" header="0.511805555555556" footer="0.511805555555556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87962962962963" defaultRowHeight="14.4"/>
  <sheetData/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70" zoomScaleNormal="70" workbookViewId="0">
      <selection activeCell="A1" sqref="$A1:$XFD1048576"/>
    </sheetView>
  </sheetViews>
  <sheetFormatPr defaultColWidth="8.87962962962963" defaultRowHeight="14.4"/>
  <sheetData/>
  <pageMargins left="0.0777777777777778" right="0.0388888888888889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70" zoomScaleNormal="70" workbookViewId="0">
      <selection activeCell="H19" sqref="H19"/>
    </sheetView>
  </sheetViews>
  <sheetFormatPr defaultColWidth="8.87962962962963" defaultRowHeight="14.4"/>
  <sheetData/>
  <pageMargins left="0.0388888888888889" right="0.75" top="1.02291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全市数据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董</cp:lastModifiedBy>
  <dcterms:created xsi:type="dcterms:W3CDTF">2020-01-08T07:25:00Z</dcterms:created>
  <cp:lastPrinted>2021-09-27T03:35:00Z</cp:lastPrinted>
  <dcterms:modified xsi:type="dcterms:W3CDTF">2025-02-10T07:46:15Z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719D8B17AA834B2597E5788DB9EB6DEA</vt:lpwstr>
  </property>
</Properties>
</file>