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2"/>
  </bookViews>
  <sheets>
    <sheet name="能繁母猪" sheetId="1" r:id="rId1"/>
    <sheet name="育肥猪" sheetId="2" r:id="rId2"/>
    <sheet name="仔猪" sheetId="3" r:id="rId3"/>
  </sheets>
  <definedNames>
    <definedName name="_xlnm.Print_Titles" localSheetId="0">能繁母猪!$3:$4</definedName>
    <definedName name="_xlnm._FilterDatabase" localSheetId="0" hidden="1">能繁母猪!$A$4:$M$4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<sst xmlns="http://schemas.openxmlformats.org/spreadsheetml/2006/main" count="687" uniqueCount="217">
  <si>
    <r>
      <rPr>
        <b/>
        <sz val="12"/>
        <color rgb="FF000000"/>
        <rFont val="宋体"/>
        <charset val="0"/>
      </rPr>
      <t>附件</t>
    </r>
    <r>
      <rPr>
        <b/>
        <sz val="12"/>
        <color rgb="FF000000"/>
        <rFont val="Arial"/>
        <charset val="0"/>
      </rPr>
      <t>1</t>
    </r>
    <r>
      <rPr>
        <b/>
        <sz val="12"/>
        <color rgb="FF000000"/>
        <rFont val="宋体"/>
        <charset val="0"/>
      </rPr>
      <t>：</t>
    </r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</si>
  <si>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Times New Roman"/>
        <charset val="134"/>
      </rPr>
      <t>2025</t>
    </r>
    <r>
      <rPr>
        <b/>
        <sz val="14"/>
        <color rgb="FF000000"/>
        <rFont val="宋体"/>
        <charset val="134"/>
      </rPr>
      <t>年第二季度政策性农业保险（养殖类）承保明细表</t>
    </r>
  </si>
  <si>
    <t>序号</t>
  </si>
  <si>
    <t>机构</t>
  </si>
  <si>
    <t>险种</t>
  </si>
  <si>
    <t>保单号</t>
  </si>
  <si>
    <t>被保险人</t>
  </si>
  <si>
    <t>保险起期</t>
  </si>
  <si>
    <t>保险止期</t>
  </si>
  <si>
    <t>承保数量</t>
  </si>
  <si>
    <t>总保费</t>
  </si>
  <si>
    <t>待收保费</t>
  </si>
  <si>
    <t>乡镇</t>
  </si>
  <si>
    <t>中央补贴(保费)</t>
  </si>
  <si>
    <t>省级财政补贴(保费)</t>
  </si>
  <si>
    <t>市级财政补贴（保费）</t>
  </si>
  <si>
    <t>县级财政补贴(保费)</t>
  </si>
  <si>
    <t>五华支公司</t>
  </si>
  <si>
    <t>能繁母猪养殖保险</t>
  </si>
  <si>
    <t>P25N2866441424140000000039</t>
  </si>
  <si>
    <t>胡伟强</t>
  </si>
  <si>
    <t>棉洋镇</t>
  </si>
  <si>
    <t>P25N2866441424120000000040</t>
  </si>
  <si>
    <t>胡雄</t>
  </si>
  <si>
    <t>P25N2866441424450000000041</t>
  </si>
  <si>
    <t>刁百敛</t>
  </si>
  <si>
    <t>P25N2866441424310000000042</t>
  </si>
  <si>
    <t>胡贤娣</t>
  </si>
  <si>
    <t>P25N2866441424820000000043</t>
  </si>
  <si>
    <t>胡金山</t>
  </si>
  <si>
    <t>P25N2866441424950000000044</t>
  </si>
  <si>
    <t>胡壬环</t>
  </si>
  <si>
    <t>P25N2866441424940000000045</t>
  </si>
  <si>
    <t>胡志群</t>
  </si>
  <si>
    <t>P25N2866441424330000000046</t>
  </si>
  <si>
    <t>李志华</t>
  </si>
  <si>
    <t>横陂镇</t>
  </si>
  <si>
    <t>P25N2866441424630000000047</t>
  </si>
  <si>
    <t>邓柏才</t>
  </si>
  <si>
    <t>河东镇</t>
  </si>
  <si>
    <t>P25N2866441424430000000048</t>
  </si>
  <si>
    <t>蓝家旺</t>
  </si>
  <si>
    <t>潭下镇</t>
  </si>
  <si>
    <t>P25N2866441424440000000049</t>
  </si>
  <si>
    <t>杨远雄</t>
  </si>
  <si>
    <t>P25N2866441424920000000050</t>
  </si>
  <si>
    <t>刘新</t>
  </si>
  <si>
    <t>P25N2866441424170000000051</t>
  </si>
  <si>
    <t>温质彬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</si>
  <si>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转水镇</t>
    </r>
  </si>
  <si>
    <t>P25N2866441424660000000052</t>
  </si>
  <si>
    <t>张兴飞</t>
  </si>
  <si>
    <t>P25N2866441424170000000053</t>
  </si>
  <si>
    <t>张远南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</si>
  <si>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潭下镇</t>
    </r>
  </si>
  <si>
    <t>P25N2866441424140000000054</t>
  </si>
  <si>
    <t>钟燕辉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</si>
  <si>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转水镇</t>
    </r>
    <r>
      <rPr>
        <sz val="9"/>
        <color rgb="FF000000"/>
        <rFont val="Arial"/>
        <charset val="0"/>
      </rPr>
      <t xml:space="preserve"> </t>
    </r>
  </si>
  <si>
    <t>P25N2866441424900000000055</t>
  </si>
  <si>
    <t>李桂叨</t>
  </si>
  <si>
    <r>
      <rPr>
        <sz val="9"/>
        <color rgb="FF000000"/>
        <rFont val="Arial"/>
        <charset val="0"/>
      </rPr>
      <t xml:space="preserve"> </t>
    </r>
    <r>
      <rPr>
        <sz val="9"/>
        <color rgb="FF000000"/>
        <rFont val="宋体"/>
        <charset val="134"/>
      </rPr>
      <t>河东镇</t>
    </r>
  </si>
  <si>
    <t>P25N2866441424110000000056</t>
  </si>
  <si>
    <t>蓝汉君</t>
  </si>
  <si>
    <t>P25N2866441424060000000057</t>
  </si>
  <si>
    <t>曾庆辉</t>
  </si>
  <si>
    <t>P25N2866441424950000000058</t>
  </si>
  <si>
    <t>五华县润辉养殖专业合作社</t>
  </si>
  <si>
    <t>安流镇</t>
  </si>
  <si>
    <t>P25N2866441424330000000059</t>
  </si>
  <si>
    <t>熊和</t>
  </si>
  <si>
    <t>P25N2866441424080000000060</t>
  </si>
  <si>
    <t>朱泳汕</t>
  </si>
  <si>
    <t>转水镇</t>
  </si>
  <si>
    <t>P25N2866441424590000000061</t>
  </si>
  <si>
    <t>廖抗抗</t>
  </si>
  <si>
    <t>双华镇</t>
  </si>
  <si>
    <t>P25N2866441424920000000062</t>
  </si>
  <si>
    <t>李春松</t>
  </si>
  <si>
    <t>P25N2866441424950000000063</t>
  </si>
  <si>
    <t>钟宜横</t>
  </si>
  <si>
    <t>梅林镇</t>
  </si>
  <si>
    <t>P25N2866441424070000000064</t>
  </si>
  <si>
    <t>黄彩文</t>
  </si>
  <si>
    <t>P25N2866441424060000000065</t>
  </si>
  <si>
    <t>张伟俊</t>
  </si>
  <si>
    <t>P25N2866441424280000000066</t>
  </si>
  <si>
    <t>刘远权</t>
  </si>
  <si>
    <t>岐岭镇</t>
  </si>
  <si>
    <t>P25N2866441424770000000067</t>
  </si>
  <si>
    <t>陈贤钦</t>
  </si>
  <si>
    <t>P25N2866441424430000000068</t>
  </si>
  <si>
    <t>许文波</t>
  </si>
  <si>
    <t>P25N2866441424450000000069</t>
  </si>
  <si>
    <t>卓远良</t>
  </si>
  <si>
    <t>P25N2866441424780000000070</t>
  </si>
  <si>
    <t>黄茂丹</t>
  </si>
  <si>
    <t>龙村镇</t>
  </si>
  <si>
    <t>P25N2866441424020000000071</t>
  </si>
  <si>
    <t>卓胜平</t>
  </si>
  <si>
    <t>P25N2866441424710000000072</t>
  </si>
  <si>
    <t>刘日辉</t>
  </si>
  <si>
    <t>P25N2866441424700000000073</t>
  </si>
  <si>
    <t>黄诚斌</t>
  </si>
  <si>
    <t>P25N2866441424740000000074</t>
  </si>
  <si>
    <t>温展宏</t>
  </si>
  <si>
    <t>P25N2866441424150000000075</t>
  </si>
  <si>
    <t>刘运先</t>
  </si>
  <si>
    <t>P25N2866441424020000000076</t>
  </si>
  <si>
    <t>颜国陆</t>
  </si>
  <si>
    <t>P25N2866441424340000000077</t>
  </si>
  <si>
    <t>魏展浩</t>
  </si>
  <si>
    <t>P25N2866441424420000000078</t>
  </si>
  <si>
    <t>李思平</t>
  </si>
  <si>
    <t>P25N2866441424100000000079</t>
  </si>
  <si>
    <t>杨浪涛</t>
  </si>
  <si>
    <t>合计</t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</si>
  <si>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Arial"/>
        <charset val="134"/>
      </rPr>
      <t>2025</t>
    </r>
    <r>
      <rPr>
        <b/>
        <sz val="14"/>
        <color rgb="FF000000"/>
        <rFont val="宋体"/>
        <charset val="134"/>
      </rPr>
      <t>年第二季度政策性农业保险（养殖类）承保明细表（育肥猪）</t>
    </r>
  </si>
  <si>
    <t>中央财政补贴(保费)</t>
  </si>
  <si>
    <t>市级财政补贴(保费)</t>
  </si>
  <si>
    <t>育肥猪保险</t>
  </si>
  <si>
    <t>P25N2871441424000000000040</t>
  </si>
  <si>
    <t>P25N2871441424600000000041</t>
  </si>
  <si>
    <t>P25N2871441424860000000042</t>
  </si>
  <si>
    <t>P25N2871441424370000000043</t>
  </si>
  <si>
    <t>廖领华</t>
  </si>
  <si>
    <t>P25N2871441424360000000044</t>
  </si>
  <si>
    <t>廖月森</t>
  </si>
  <si>
    <t>P25N2871441424270000000045</t>
  </si>
  <si>
    <t>P25N2871441424330000000046</t>
  </si>
  <si>
    <t>P25N2871441424280000000047</t>
  </si>
  <si>
    <t>P25N2871441424360000000048</t>
  </si>
  <si>
    <t>P25N2871441424470000000049</t>
  </si>
  <si>
    <t>P25N2871441424160000000050</t>
  </si>
  <si>
    <t>P25N2871441424960000000051</t>
  </si>
  <si>
    <t>P25N2871441424140000000052</t>
  </si>
  <si>
    <t>P25N2871441424250000000053</t>
  </si>
  <si>
    <t>杨盛波</t>
  </si>
  <si>
    <t>P25N2871441424200000000054</t>
  </si>
  <si>
    <t>P25N2871441424990000000055</t>
  </si>
  <si>
    <t xml:space="preserve"> 转水镇</t>
  </si>
  <si>
    <t>P25N2871441424020000000056</t>
  </si>
  <si>
    <t>P25N2871441424420000000057</t>
  </si>
  <si>
    <t xml:space="preserve"> 潭下镇</t>
  </si>
  <si>
    <t>P25N2871441424600000000058</t>
  </si>
  <si>
    <t xml:space="preserve"> 转水镇 </t>
  </si>
  <si>
    <t>P25N2871441424770000000059</t>
  </si>
  <si>
    <t xml:space="preserve"> 河东镇</t>
  </si>
  <si>
    <t>P25N2871441424590000000060</t>
  </si>
  <si>
    <t>P25N2871441424580000000061</t>
  </si>
  <si>
    <t>P25N2871441424620000000062</t>
  </si>
  <si>
    <t>P25N2871441424370000000063</t>
  </si>
  <si>
    <t>P25N2871441424710000000064</t>
  </si>
  <si>
    <t>五华双胞胎畜牧有限公司</t>
  </si>
  <si>
    <t>华城镇</t>
  </si>
  <si>
    <t>P25N2871441424450000000065</t>
  </si>
  <si>
    <t>P25N2871441424610000000066</t>
  </si>
  <si>
    <t>P25N2871441424510000000067</t>
  </si>
  <si>
    <t>P25N2871441424160000000068</t>
  </si>
  <si>
    <t>P25N2871441424750000000069</t>
  </si>
  <si>
    <t>P25N2871441424500000000070</t>
  </si>
  <si>
    <t>P25N2871441424110000000071</t>
  </si>
  <si>
    <t>P25N2871441424190000000072</t>
  </si>
  <si>
    <t>P25N2871441424340000000073</t>
  </si>
  <si>
    <t>P25N2871441424660000000074</t>
  </si>
  <si>
    <t>P25N2871441424230000000075</t>
  </si>
  <si>
    <t>P25N2871441424520000000076</t>
  </si>
  <si>
    <t>P25N2871441424510000000077</t>
  </si>
  <si>
    <t>P25N2871441424470000000078</t>
  </si>
  <si>
    <t>P25N2871441424310000000079</t>
  </si>
  <si>
    <t>P25N2871441424770000000080</t>
  </si>
  <si>
    <t>P25N2871441424490000000081</t>
  </si>
  <si>
    <t>P25N2871441424620000000082</t>
  </si>
  <si>
    <t>P25N2871441424860000000083</t>
  </si>
  <si>
    <t>P25N2871441424610000000084</t>
  </si>
  <si>
    <r>
      <rPr>
        <b/>
        <sz val="14"/>
        <color rgb="FF000000"/>
        <rFont val="宋体"/>
        <charset val="134"/>
      </rPr>
      <t>五华县</t>
    </r>
    <r>
      <rPr>
        <b/>
        <sz val="14"/>
        <color rgb="FF000000"/>
        <rFont val="Arial"/>
        <charset val="134"/>
      </rPr>
      <t>2025</t>
    </r>
    <r>
      <rPr>
        <b/>
        <sz val="14"/>
        <color rgb="FF000000"/>
        <rFont val="宋体"/>
        <charset val="134"/>
      </rPr>
      <t>年第二季度政策性农业保险（养殖类）承保明细表（仔猪）</t>
    </r>
  </si>
  <si>
    <t>仔猪保险</t>
  </si>
  <si>
    <t>P25N2869441424900000000039</t>
  </si>
  <si>
    <t>P25N2869441424080000000040</t>
  </si>
  <si>
    <t>P25N2869441424330000000041</t>
  </si>
  <si>
    <t>P25N2869441424910000000042</t>
  </si>
  <si>
    <t>P25N2869441424520000000043</t>
  </si>
  <si>
    <t>P25N2869441424900000000044</t>
  </si>
  <si>
    <t>P25N2869441424460000000045</t>
  </si>
  <si>
    <t>P25N2869441424970000000046</t>
  </si>
  <si>
    <t>P25N2869441424650000000047</t>
  </si>
  <si>
    <t>P25N2869441424000000000048</t>
  </si>
  <si>
    <t>P25N2869441424320000000049</t>
  </si>
  <si>
    <t>P25N2869441424520000000050</t>
  </si>
  <si>
    <t>P25N2869441424050000000051</t>
  </si>
  <si>
    <t>P25N2869441424990000000052</t>
  </si>
  <si>
    <t>P25N2869441424870000000053</t>
  </si>
  <si>
    <t>P25N2869441424150000000054</t>
  </si>
  <si>
    <t>P25N2869441424640000000055</t>
  </si>
  <si>
    <t>P25N2869441424860000000056</t>
  </si>
  <si>
    <t>P25N2869441424090000000057</t>
  </si>
  <si>
    <t>P25N2869441424230000000058</t>
  </si>
  <si>
    <t>P25N2869441424080000000059</t>
  </si>
  <si>
    <t>P25N2869441424430000000060</t>
  </si>
  <si>
    <t>P25N2869441424850000000061</t>
  </si>
  <si>
    <t>P25N2869441424120000000062</t>
  </si>
  <si>
    <t>P25N2869441424630000000063</t>
  </si>
  <si>
    <t>P25N2869441424470000000064</t>
  </si>
  <si>
    <t>P25N2869441424400000000065</t>
  </si>
  <si>
    <t>P25N2869441424330000000066</t>
  </si>
  <si>
    <t>P25N2869441424260000000067</t>
  </si>
  <si>
    <t>P25N2869441424390000000068</t>
  </si>
  <si>
    <t>P25N2869441424650000000069</t>
  </si>
  <si>
    <t>P25N2869441424640000000070</t>
  </si>
  <si>
    <t>P25N2869441424020000000071</t>
  </si>
  <si>
    <t>P25N2869441424840000000072</t>
  </si>
  <si>
    <t>P25N2869441424050000000073</t>
  </si>
  <si>
    <t>P25N2869441424700000000074</t>
  </si>
  <si>
    <t>P25N2869441424420000000075</t>
  </si>
  <si>
    <t>P25N2869441424130000000076</t>
  </si>
  <si>
    <t>P25N2869441424280000000077</t>
  </si>
  <si>
    <t>P25N2869441424360000000078</t>
  </si>
  <si>
    <t>P25N2869441424690000000079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</si>
</sst>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  <numFmt numFmtId="178" formatCode="0.00_ "/>
    <numFmt numFmtId="179" formatCode="0_ "/>
  </numFmts>
  <fonts count="39">
    <font>
      <sz val="9"/>
      <color indexed="0"/>
      <name val="Arial"/>
      <charset val="0"/>
    </font>
    <font>
      <b/>
      <sz val="14"/>
      <color rgb="FF000000"/>
      <name val="宋体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color indexed="0"/>
      <name val="宋体"/>
      <charset val="0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000000"/>
      <name val="宋体"/>
      <charset val="134"/>
    </font>
    <font>
      <b/>
      <sz val="12"/>
      <color rgb="FF000000"/>
      <name val="宋体"/>
      <charset val="0"/>
    </font>
    <font>
      <b/>
      <sz val="14"/>
      <color rgb="FF000000"/>
      <name val="Times New Roman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000000"/>
      <name val="Arial"/>
      <charset val="0"/>
    </font>
    <font>
      <b/>
      <sz val="10.8"/>
      <color indexed="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000000"/>
      <name val="Arial"/>
      <charset val="0"/>
    </font>
    <font>
      <b/>
      <sz val="14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3" fontId="18" fillId="0" borderId="0">
      <alignment horizontal="left" vertical="center"/>
    </xf>
    <xf numFmtId="44" fontId="18" fillId="0" borderId="0">
      <alignment horizontal="left" vertical="center"/>
    </xf>
    <xf numFmtId="9" fontId="18" fillId="0" borderId="0">
      <alignment horizontal="left" vertical="center"/>
    </xf>
    <xf numFmtId="41" fontId="18" fillId="0" borderId="0">
      <alignment horizontal="left" vertical="center"/>
    </xf>
    <xf numFmtId="42" fontId="18" fillId="0" borderId="0">
      <alignment horizontal="left"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6" applyNumberFormat="0" applyAlignment="0" applyProtection="0">
      <alignment vertical="center"/>
    </xf>
    <xf numFmtId="0" fontId="28" fillId="6" borderId="27" applyNumberFormat="0" applyAlignment="0" applyProtection="0">
      <alignment vertical="center"/>
    </xf>
    <xf numFmtId="0" fontId="29" fillId="6" borderId="26" applyNumberFormat="0" applyAlignment="0" applyProtection="0">
      <alignment vertical="center"/>
    </xf>
    <xf numFmtId="0" fontId="30" fillId="7" borderId="28" applyNumberForma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87">
    <xf numFmtId="0" fontId="0" fillId="0" borderId="0" xfId="0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179" fontId="15" fillId="3" borderId="0" xfId="0" applyNumberFormat="1" applyFont="1" applyFill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6" fillId="3" borderId="0" xfId="0" applyFont="1" applyFill="1" applyBorder="1" applyAlignment="1"/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justify"/>
    </xf>
    <xf numFmtId="0" fontId="16" fillId="3" borderId="0" xfId="0" applyFont="1" applyFill="1" applyBorder="1" applyAlignment="1">
      <alignment horizontal="left"/>
    </xf>
    <xf numFmtId="4" fontId="9" fillId="2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0000"/>
      <rgbColor rgb="00FF0000"/>
      <rgbColor rgb="00003300"/>
      <rgbColor rgb="00333300"/>
      <rgbColor rgb="00993300"/>
      <rgbColor rgb="00FF6600"/>
      <rgbColor rgb="00008000"/>
      <rgbColor rgb="00808000"/>
      <rgbColor rgb="00FF9900"/>
      <rgbColor rgb="0099CC00"/>
      <rgbColor rgb="00FFCC00"/>
      <rgbColor rgb="0000FF00"/>
      <rgbColor rgb="00FFFF00"/>
      <rgbColor rgb="00333333"/>
      <rgbColor rgb="00660066"/>
      <rgbColor rgb="00003366"/>
      <rgbColor rgb="00993366"/>
      <rgbColor rgb="00339966"/>
      <rgbColor rgb="00000080"/>
      <rgbColor rgb="00800080"/>
      <rgbColor rgb="00008080"/>
      <rgbColor rgb="00808080"/>
      <rgbColor rgb="00FF8080"/>
      <rgbColor rgb="00969696"/>
      <rgbColor rgb="00333399"/>
      <rgbColor rgb="00666699"/>
      <rgbColor rgb="00FFFF99"/>
      <rgbColor rgb="00C0C0C0"/>
      <rgbColor rgb="000066CC"/>
      <rgbColor rgb="00FF99CC"/>
      <rgbColor rgb="0033CCCC"/>
      <rgbColor rgb="00CCFFCC"/>
      <rgbColor rgb="00FFFFCC"/>
      <rgbColor rgb="00E3E3E3"/>
      <rgbColor rgb="000000FF"/>
      <rgbColor rgb="00FF00FF"/>
      <rgbColor rgb="003366FF"/>
      <rgbColor rgb="009999FF"/>
      <rgbColor rgb="00CC99FF"/>
      <rgbColor rgb="0000CCFF"/>
      <rgbColor rgb="0099CCFF"/>
      <rgbColor rgb="00CCCCFF"/>
      <rgbColor rgb="0000FFFF"/>
      <rgbColor rgb="00CCFFFF"/>
      <rgbColor rgb="00FFFFF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showGridLines="0" zoomScaleSheetLayoutView="60" topLeftCell="A33" workbookViewId="0">
      <selection activeCell="N42" sqref="N42"/>
    </sheetView>
  </sheetViews>
  <sheetFormatPr defaultColWidth="9.14285714285714" defaultRowHeight="27.6" customHeight="1"/>
  <cols>
    <col min="1" max="1" width="5.42857142857143" style="1" customWidth="1"/>
    <col min="2" max="2" width="13.4285714285714" style="1" customWidth="1"/>
    <col min="3" max="3" width="11.5714285714286" style="1" customWidth="1"/>
    <col min="4" max="4" width="26.8571428571429" style="1" customWidth="1"/>
    <col min="5" max="5" width="12.4285714285714" style="63" customWidth="1"/>
    <col min="6" max="6" width="11.7142857142857" style="1" customWidth="1"/>
    <col min="7" max="7" width="11.5714285714286" style="1" customWidth="1"/>
    <col min="8" max="8" width="11.5714285714286" style="64" customWidth="1"/>
    <col min="9" max="9" width="11.5714285714286" style="1" customWidth="1"/>
    <col min="10" max="10" width="11.2857142857143" style="1" customWidth="1"/>
    <col min="11" max="11" width="11.1428571428571" style="1" customWidth="1"/>
    <col min="12" max="12" width="11.5714285714286" style="1" customWidth="1"/>
    <col min="13" max="13" width="10.1428571428571" style="1" customWidth="1"/>
    <col min="14" max="16384" width="9.14285714285714" style="1"/>
  </cols>
  <sheetData>
    <row r="1" customHeight="1" spans="1:1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customHeight="1" spans="1:14">
      <c r="A2" s="66" t="s">
        <v>1</v>
      </c>
      <c r="B2" s="66"/>
      <c r="C2" s="66"/>
      <c r="D2" s="66"/>
      <c r="E2" s="66"/>
      <c r="F2" s="66"/>
      <c r="G2" s="66"/>
      <c r="H2" s="67"/>
      <c r="I2" s="66"/>
      <c r="J2" s="66"/>
      <c r="K2" s="66"/>
      <c r="L2" s="66"/>
      <c r="M2" s="66"/>
      <c r="N2" s="66"/>
    </row>
    <row r="3" ht="29" customHeight="1" spans="1:14">
      <c r="A3" s="68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69" t="s">
        <v>7</v>
      </c>
      <c r="G3" s="69" t="s">
        <v>8</v>
      </c>
      <c r="H3" s="70" t="s">
        <v>9</v>
      </c>
      <c r="I3" s="84" t="s">
        <v>10</v>
      </c>
      <c r="J3" s="84" t="s">
        <v>11</v>
      </c>
      <c r="K3" s="84"/>
      <c r="L3" s="84"/>
      <c r="M3" s="84"/>
      <c r="N3" s="27" t="s">
        <v>12</v>
      </c>
    </row>
    <row r="4" ht="51" customHeight="1" spans="1:14">
      <c r="A4" s="68"/>
      <c r="B4" s="69"/>
      <c r="C4" s="69"/>
      <c r="D4" s="69"/>
      <c r="E4" s="69"/>
      <c r="F4" s="69"/>
      <c r="G4" s="69"/>
      <c r="H4" s="71"/>
      <c r="I4" s="84"/>
      <c r="J4" s="84" t="s">
        <v>13</v>
      </c>
      <c r="K4" s="84" t="s">
        <v>14</v>
      </c>
      <c r="L4" s="84" t="s">
        <v>15</v>
      </c>
      <c r="M4" s="84" t="s">
        <v>16</v>
      </c>
      <c r="N4" s="21"/>
    </row>
    <row r="5" ht="32" customHeight="1" spans="1:14">
      <c r="A5" s="68">
        <v>1</v>
      </c>
      <c r="B5" s="69" t="s">
        <v>17</v>
      </c>
      <c r="C5" s="69" t="s">
        <v>18</v>
      </c>
      <c r="D5" s="69" t="s">
        <v>19</v>
      </c>
      <c r="E5" s="72" t="s">
        <v>20</v>
      </c>
      <c r="F5" s="16">
        <v>45749</v>
      </c>
      <c r="G5" s="16">
        <v>46113</v>
      </c>
      <c r="H5" s="46">
        <f>I5/175</f>
        <v>22</v>
      </c>
      <c r="I5" s="58">
        <v>3850</v>
      </c>
      <c r="J5" s="58">
        <v>1540</v>
      </c>
      <c r="K5" s="58">
        <v>962.5</v>
      </c>
      <c r="L5" s="58">
        <v>192.5</v>
      </c>
      <c r="M5" s="58">
        <v>192.5</v>
      </c>
      <c r="N5" s="27" t="s">
        <v>21</v>
      </c>
    </row>
    <row r="6" ht="32" customHeight="1" spans="1:14">
      <c r="A6" s="68">
        <v>2</v>
      </c>
      <c r="B6" s="69" t="s">
        <v>17</v>
      </c>
      <c r="C6" s="69" t="s">
        <v>18</v>
      </c>
      <c r="D6" s="69" t="s">
        <v>22</v>
      </c>
      <c r="E6" s="72" t="s">
        <v>23</v>
      </c>
      <c r="F6" s="16">
        <v>45749</v>
      </c>
      <c r="G6" s="16">
        <v>46113</v>
      </c>
      <c r="H6" s="46">
        <f t="shared" ref="H6:H45" si="0">I6/175</f>
        <v>26</v>
      </c>
      <c r="I6" s="58">
        <v>4550</v>
      </c>
      <c r="J6" s="58">
        <v>1820</v>
      </c>
      <c r="K6" s="58">
        <v>1137.5</v>
      </c>
      <c r="L6" s="58">
        <v>227.5</v>
      </c>
      <c r="M6" s="58">
        <v>227.5</v>
      </c>
      <c r="N6" s="27" t="s">
        <v>21</v>
      </c>
    </row>
    <row r="7" ht="32" customHeight="1" spans="1:14">
      <c r="A7" s="68">
        <v>3</v>
      </c>
      <c r="B7" s="69" t="s">
        <v>17</v>
      </c>
      <c r="C7" s="69" t="s">
        <v>18</v>
      </c>
      <c r="D7" s="69" t="s">
        <v>24</v>
      </c>
      <c r="E7" s="72" t="s">
        <v>25</v>
      </c>
      <c r="F7" s="16">
        <v>45751</v>
      </c>
      <c r="G7" s="16">
        <v>46115</v>
      </c>
      <c r="H7" s="46">
        <f t="shared" si="0"/>
        <v>52</v>
      </c>
      <c r="I7" s="58">
        <v>9100</v>
      </c>
      <c r="J7" s="58">
        <v>3640</v>
      </c>
      <c r="K7" s="58">
        <v>2275</v>
      </c>
      <c r="L7" s="58">
        <v>455</v>
      </c>
      <c r="M7" s="58">
        <v>455</v>
      </c>
      <c r="N7" s="27" t="s">
        <v>21</v>
      </c>
    </row>
    <row r="8" ht="32" customHeight="1" spans="1:14">
      <c r="A8" s="68">
        <v>4</v>
      </c>
      <c r="B8" s="69" t="s">
        <v>17</v>
      </c>
      <c r="C8" s="69" t="s">
        <v>18</v>
      </c>
      <c r="D8" s="69" t="s">
        <v>26</v>
      </c>
      <c r="E8" s="72" t="s">
        <v>27</v>
      </c>
      <c r="F8" s="16">
        <v>45750</v>
      </c>
      <c r="G8" s="16">
        <v>46114</v>
      </c>
      <c r="H8" s="46">
        <f t="shared" si="0"/>
        <v>44</v>
      </c>
      <c r="I8" s="58">
        <v>7700</v>
      </c>
      <c r="J8" s="58">
        <v>3080</v>
      </c>
      <c r="K8" s="58">
        <v>1925</v>
      </c>
      <c r="L8" s="58">
        <v>385</v>
      </c>
      <c r="M8" s="58">
        <v>385</v>
      </c>
      <c r="N8" s="27" t="s">
        <v>21</v>
      </c>
    </row>
    <row r="9" ht="32" customHeight="1" spans="1:14">
      <c r="A9" s="68">
        <v>5</v>
      </c>
      <c r="B9" s="69" t="s">
        <v>17</v>
      </c>
      <c r="C9" s="69" t="s">
        <v>18</v>
      </c>
      <c r="D9" s="69" t="s">
        <v>28</v>
      </c>
      <c r="E9" s="72" t="s">
        <v>29</v>
      </c>
      <c r="F9" s="16">
        <v>45750</v>
      </c>
      <c r="G9" s="16">
        <v>46114</v>
      </c>
      <c r="H9" s="46">
        <f t="shared" si="0"/>
        <v>32</v>
      </c>
      <c r="I9" s="58">
        <v>5600</v>
      </c>
      <c r="J9" s="58">
        <v>2240</v>
      </c>
      <c r="K9" s="58">
        <v>1400</v>
      </c>
      <c r="L9" s="58">
        <v>280</v>
      </c>
      <c r="M9" s="58">
        <v>280</v>
      </c>
      <c r="N9" s="27" t="s">
        <v>21</v>
      </c>
    </row>
    <row r="10" ht="32" customHeight="1" spans="1:14">
      <c r="A10" s="68">
        <v>6</v>
      </c>
      <c r="B10" s="69" t="s">
        <v>17</v>
      </c>
      <c r="C10" s="69" t="s">
        <v>18</v>
      </c>
      <c r="D10" s="68" t="s">
        <v>30</v>
      </c>
      <c r="E10" s="68" t="s">
        <v>31</v>
      </c>
      <c r="F10" s="16">
        <v>45750</v>
      </c>
      <c r="G10" s="16">
        <v>46114</v>
      </c>
      <c r="H10" s="46">
        <f t="shared" si="0"/>
        <v>32</v>
      </c>
      <c r="I10" s="85">
        <v>5600</v>
      </c>
      <c r="J10" s="85">
        <v>2240</v>
      </c>
      <c r="K10" s="85">
        <v>1400</v>
      </c>
      <c r="L10" s="58">
        <v>280</v>
      </c>
      <c r="M10" s="58">
        <v>280</v>
      </c>
      <c r="N10" s="27" t="s">
        <v>21</v>
      </c>
    </row>
    <row r="11" ht="32" customHeight="1" spans="1:14">
      <c r="A11" s="68">
        <v>7</v>
      </c>
      <c r="B11" s="69" t="s">
        <v>17</v>
      </c>
      <c r="C11" s="69" t="s">
        <v>18</v>
      </c>
      <c r="D11" s="68" t="s">
        <v>32</v>
      </c>
      <c r="E11" s="68" t="s">
        <v>33</v>
      </c>
      <c r="F11" s="16">
        <v>45750</v>
      </c>
      <c r="G11" s="16">
        <v>46114</v>
      </c>
      <c r="H11" s="46">
        <f t="shared" si="0"/>
        <v>52</v>
      </c>
      <c r="I11" s="85">
        <v>9100</v>
      </c>
      <c r="J11" s="85">
        <v>3640</v>
      </c>
      <c r="K11" s="85">
        <v>2275</v>
      </c>
      <c r="L11" s="58">
        <v>455</v>
      </c>
      <c r="M11" s="58">
        <v>455</v>
      </c>
      <c r="N11" s="27" t="s">
        <v>21</v>
      </c>
    </row>
    <row r="12" ht="32" customHeight="1" spans="1:14">
      <c r="A12" s="68">
        <v>8</v>
      </c>
      <c r="B12" s="69" t="s">
        <v>17</v>
      </c>
      <c r="C12" s="69" t="s">
        <v>18</v>
      </c>
      <c r="D12" s="68" t="s">
        <v>34</v>
      </c>
      <c r="E12" s="73" t="s">
        <v>35</v>
      </c>
      <c r="F12" s="16">
        <v>45759</v>
      </c>
      <c r="G12" s="16">
        <v>46123</v>
      </c>
      <c r="H12" s="46">
        <f t="shared" si="0"/>
        <v>64</v>
      </c>
      <c r="I12" s="85">
        <v>11200</v>
      </c>
      <c r="J12" s="85">
        <v>4480</v>
      </c>
      <c r="K12" s="85">
        <v>2800</v>
      </c>
      <c r="L12" s="58">
        <v>560</v>
      </c>
      <c r="M12" s="58">
        <v>560</v>
      </c>
      <c r="N12" s="27" t="s">
        <v>36</v>
      </c>
    </row>
    <row r="13" ht="40" customHeight="1" spans="1:14">
      <c r="A13" s="68">
        <v>9</v>
      </c>
      <c r="B13" s="69" t="s">
        <v>17</v>
      </c>
      <c r="C13" s="69" t="s">
        <v>18</v>
      </c>
      <c r="D13" s="68" t="s">
        <v>37</v>
      </c>
      <c r="E13" s="73" t="s">
        <v>38</v>
      </c>
      <c r="F13" s="16">
        <v>45760</v>
      </c>
      <c r="G13" s="16">
        <v>46124</v>
      </c>
      <c r="H13" s="46">
        <f t="shared" si="0"/>
        <v>52</v>
      </c>
      <c r="I13" s="85">
        <v>9100</v>
      </c>
      <c r="J13" s="85">
        <v>3640</v>
      </c>
      <c r="K13" s="85">
        <v>2275</v>
      </c>
      <c r="L13" s="58">
        <v>455</v>
      </c>
      <c r="M13" s="58">
        <v>455</v>
      </c>
      <c r="N13" s="27" t="s">
        <v>39</v>
      </c>
    </row>
    <row r="14" ht="32" customHeight="1" spans="1:14">
      <c r="A14" s="68">
        <v>10</v>
      </c>
      <c r="B14" s="69" t="s">
        <v>17</v>
      </c>
      <c r="C14" s="69" t="s">
        <v>18</v>
      </c>
      <c r="D14" s="68" t="s">
        <v>40</v>
      </c>
      <c r="E14" s="73" t="s">
        <v>41</v>
      </c>
      <c r="F14" s="16">
        <v>45760</v>
      </c>
      <c r="G14" s="16">
        <v>46124</v>
      </c>
      <c r="H14" s="46">
        <f t="shared" si="0"/>
        <v>114</v>
      </c>
      <c r="I14" s="85">
        <v>19950</v>
      </c>
      <c r="J14" s="85">
        <v>7980</v>
      </c>
      <c r="K14" s="85">
        <v>4987.5</v>
      </c>
      <c r="L14" s="58">
        <v>997.5</v>
      </c>
      <c r="M14" s="58">
        <v>997.5</v>
      </c>
      <c r="N14" s="27" t="s">
        <v>42</v>
      </c>
    </row>
    <row r="15" ht="36" customHeight="1" spans="1:14">
      <c r="A15" s="68">
        <v>11</v>
      </c>
      <c r="B15" s="69" t="s">
        <v>17</v>
      </c>
      <c r="C15" s="69" t="s">
        <v>18</v>
      </c>
      <c r="D15" s="68" t="s">
        <v>43</v>
      </c>
      <c r="E15" s="73" t="s">
        <v>44</v>
      </c>
      <c r="F15" s="16">
        <v>45769</v>
      </c>
      <c r="G15" s="16">
        <v>46133</v>
      </c>
      <c r="H15" s="46">
        <f t="shared" si="0"/>
        <v>96</v>
      </c>
      <c r="I15" s="85">
        <v>16800</v>
      </c>
      <c r="J15" s="85">
        <v>6720</v>
      </c>
      <c r="K15" s="85">
        <v>4200</v>
      </c>
      <c r="L15" s="58">
        <v>840</v>
      </c>
      <c r="M15" s="58">
        <v>840</v>
      </c>
      <c r="N15" s="27" t="s">
        <v>39</v>
      </c>
    </row>
    <row r="16" ht="32" customHeight="1" spans="1:14">
      <c r="A16" s="68">
        <v>12</v>
      </c>
      <c r="B16" s="69" t="s">
        <v>17</v>
      </c>
      <c r="C16" s="69" t="s">
        <v>18</v>
      </c>
      <c r="D16" s="68" t="s">
        <v>45</v>
      </c>
      <c r="E16" s="68" t="s">
        <v>46</v>
      </c>
      <c r="F16" s="16">
        <v>45774</v>
      </c>
      <c r="G16" s="16">
        <v>46138</v>
      </c>
      <c r="H16" s="46">
        <f t="shared" si="0"/>
        <v>102</v>
      </c>
      <c r="I16" s="85">
        <v>17850</v>
      </c>
      <c r="J16" s="85">
        <v>7140</v>
      </c>
      <c r="K16" s="85">
        <v>4462.5</v>
      </c>
      <c r="L16" s="58">
        <v>892.5</v>
      </c>
      <c r="M16" s="58">
        <v>892.5</v>
      </c>
      <c r="N16" s="27" t="s">
        <v>42</v>
      </c>
    </row>
    <row r="17" ht="32" customHeight="1" spans="1:14">
      <c r="A17" s="68">
        <v>13</v>
      </c>
      <c r="B17" s="69" t="s">
        <v>17</v>
      </c>
      <c r="C17" s="69" t="s">
        <v>18</v>
      </c>
      <c r="D17" s="68" t="s">
        <v>47</v>
      </c>
      <c r="E17" s="68" t="s">
        <v>48</v>
      </c>
      <c r="F17" s="16">
        <v>45775</v>
      </c>
      <c r="G17" s="16">
        <v>46139</v>
      </c>
      <c r="H17" s="46">
        <f t="shared" si="0"/>
        <v>28</v>
      </c>
      <c r="I17" s="85">
        <v>4900</v>
      </c>
      <c r="J17" s="85">
        <v>1960</v>
      </c>
      <c r="K17" s="85">
        <v>1225</v>
      </c>
      <c r="L17" s="58">
        <v>245</v>
      </c>
      <c r="M17" s="58">
        <v>245</v>
      </c>
      <c r="N17" s="86" t="s">
        <v>49</v>
      </c>
    </row>
    <row r="18" ht="32" customHeight="1" spans="1:14">
      <c r="A18" s="68">
        <v>14</v>
      </c>
      <c r="B18" s="69" t="s">
        <v>17</v>
      </c>
      <c r="C18" s="69" t="s">
        <v>18</v>
      </c>
      <c r="D18" s="68" t="s">
        <v>50</v>
      </c>
      <c r="E18" s="68" t="s">
        <v>51</v>
      </c>
      <c r="F18" s="16">
        <v>45774</v>
      </c>
      <c r="G18" s="16">
        <v>46138</v>
      </c>
      <c r="H18" s="46">
        <f t="shared" si="0"/>
        <v>38</v>
      </c>
      <c r="I18" s="85">
        <v>6650</v>
      </c>
      <c r="J18" s="85">
        <v>2660</v>
      </c>
      <c r="K18" s="85">
        <v>1662.5</v>
      </c>
      <c r="L18" s="58">
        <v>332.5</v>
      </c>
      <c r="M18" s="58">
        <v>332.5</v>
      </c>
      <c r="N18" s="86" t="s">
        <v>49</v>
      </c>
    </row>
    <row r="19" ht="32" customHeight="1" spans="1:14">
      <c r="A19" s="68">
        <v>15</v>
      </c>
      <c r="B19" s="69" t="s">
        <v>17</v>
      </c>
      <c r="C19" s="69" t="s">
        <v>18</v>
      </c>
      <c r="D19" s="68" t="s">
        <v>52</v>
      </c>
      <c r="E19" s="68" t="s">
        <v>53</v>
      </c>
      <c r="F19" s="16">
        <v>45765</v>
      </c>
      <c r="G19" s="16">
        <v>46129</v>
      </c>
      <c r="H19" s="46">
        <f t="shared" si="0"/>
        <v>44</v>
      </c>
      <c r="I19" s="85">
        <v>7700</v>
      </c>
      <c r="J19" s="85">
        <v>3080</v>
      </c>
      <c r="K19" s="85">
        <v>1925</v>
      </c>
      <c r="L19" s="58">
        <v>385</v>
      </c>
      <c r="M19" s="58">
        <v>385</v>
      </c>
      <c r="N19" s="86" t="s">
        <v>54</v>
      </c>
    </row>
    <row r="20" ht="32" customHeight="1" spans="1:14">
      <c r="A20" s="68">
        <v>16</v>
      </c>
      <c r="B20" s="69" t="s">
        <v>17</v>
      </c>
      <c r="C20" s="69" t="s">
        <v>18</v>
      </c>
      <c r="D20" s="68" t="s">
        <v>55</v>
      </c>
      <c r="E20" s="74" t="s">
        <v>56</v>
      </c>
      <c r="F20" s="16">
        <v>45772</v>
      </c>
      <c r="G20" s="16">
        <v>46136</v>
      </c>
      <c r="H20" s="46">
        <f t="shared" si="0"/>
        <v>78</v>
      </c>
      <c r="I20" s="85">
        <v>13650</v>
      </c>
      <c r="J20" s="85">
        <v>5460</v>
      </c>
      <c r="K20" s="85">
        <v>3412.5</v>
      </c>
      <c r="L20" s="58">
        <v>682.5</v>
      </c>
      <c r="M20" s="58">
        <v>682.5</v>
      </c>
      <c r="N20" s="86" t="s">
        <v>57</v>
      </c>
    </row>
    <row r="21" ht="32" customHeight="1" spans="1:14">
      <c r="A21" s="68">
        <v>17</v>
      </c>
      <c r="B21" s="69" t="s">
        <v>17</v>
      </c>
      <c r="C21" s="69" t="s">
        <v>18</v>
      </c>
      <c r="D21" s="68" t="s">
        <v>58</v>
      </c>
      <c r="E21" s="68" t="s">
        <v>59</v>
      </c>
      <c r="F21" s="16">
        <v>45763</v>
      </c>
      <c r="G21" s="16">
        <v>46127</v>
      </c>
      <c r="H21" s="46">
        <f t="shared" si="0"/>
        <v>238</v>
      </c>
      <c r="I21" s="85">
        <v>41650</v>
      </c>
      <c r="J21" s="85">
        <v>16660</v>
      </c>
      <c r="K21" s="85">
        <v>10412.5</v>
      </c>
      <c r="L21" s="58">
        <v>2082.5</v>
      </c>
      <c r="M21" s="58">
        <v>2082.5</v>
      </c>
      <c r="N21" s="86" t="s">
        <v>60</v>
      </c>
    </row>
    <row r="22" ht="32" customHeight="1" spans="1:14">
      <c r="A22" s="68">
        <v>18</v>
      </c>
      <c r="B22" s="69" t="s">
        <v>17</v>
      </c>
      <c r="C22" s="69" t="s">
        <v>18</v>
      </c>
      <c r="D22" s="68" t="s">
        <v>61</v>
      </c>
      <c r="E22" s="68" t="s">
        <v>62</v>
      </c>
      <c r="F22" s="16">
        <v>45766</v>
      </c>
      <c r="G22" s="16">
        <v>46130</v>
      </c>
      <c r="H22" s="46">
        <f t="shared" si="0"/>
        <v>66</v>
      </c>
      <c r="I22" s="85">
        <v>11550</v>
      </c>
      <c r="J22" s="85">
        <v>4620</v>
      </c>
      <c r="K22" s="85">
        <v>2887.5</v>
      </c>
      <c r="L22" s="58">
        <v>577.5</v>
      </c>
      <c r="M22" s="58">
        <v>577.5</v>
      </c>
      <c r="N22" s="86" t="s">
        <v>54</v>
      </c>
    </row>
    <row r="23" ht="32" customHeight="1" spans="1:14">
      <c r="A23" s="68">
        <v>19</v>
      </c>
      <c r="B23" s="69" t="s">
        <v>17</v>
      </c>
      <c r="C23" s="69" t="s">
        <v>18</v>
      </c>
      <c r="D23" s="68" t="s">
        <v>63</v>
      </c>
      <c r="E23" s="68" t="s">
        <v>64</v>
      </c>
      <c r="F23" s="16">
        <v>45768</v>
      </c>
      <c r="G23" s="16">
        <v>46132</v>
      </c>
      <c r="H23" s="46">
        <f t="shared" si="0"/>
        <v>58</v>
      </c>
      <c r="I23" s="85">
        <v>10150</v>
      </c>
      <c r="J23" s="85">
        <v>4060</v>
      </c>
      <c r="K23" s="85">
        <v>2537.5</v>
      </c>
      <c r="L23" s="58">
        <v>507.5</v>
      </c>
      <c r="M23" s="58">
        <v>507.5</v>
      </c>
      <c r="N23" s="86" t="s">
        <v>60</v>
      </c>
    </row>
    <row r="24" ht="32" customHeight="1" spans="1:14">
      <c r="A24" s="68">
        <v>20</v>
      </c>
      <c r="B24" s="69" t="s">
        <v>17</v>
      </c>
      <c r="C24" s="69" t="s">
        <v>18</v>
      </c>
      <c r="D24" s="68" t="s">
        <v>65</v>
      </c>
      <c r="E24" s="73" t="s">
        <v>66</v>
      </c>
      <c r="F24" s="16">
        <v>45773</v>
      </c>
      <c r="G24" s="16">
        <v>46137</v>
      </c>
      <c r="H24" s="46">
        <f t="shared" si="0"/>
        <v>128</v>
      </c>
      <c r="I24" s="85">
        <v>22400</v>
      </c>
      <c r="J24" s="85">
        <v>8960</v>
      </c>
      <c r="K24" s="85">
        <v>5600</v>
      </c>
      <c r="L24" s="58">
        <v>1120</v>
      </c>
      <c r="M24" s="58">
        <v>1120</v>
      </c>
      <c r="N24" s="27" t="s">
        <v>67</v>
      </c>
    </row>
    <row r="25" ht="32" customHeight="1" spans="1:14">
      <c r="A25" s="68">
        <v>21</v>
      </c>
      <c r="B25" s="69" t="s">
        <v>17</v>
      </c>
      <c r="C25" s="69" t="s">
        <v>18</v>
      </c>
      <c r="D25" s="68" t="s">
        <v>68</v>
      </c>
      <c r="E25" s="68" t="s">
        <v>69</v>
      </c>
      <c r="F25" s="16">
        <v>45766</v>
      </c>
      <c r="G25" s="16">
        <v>46130</v>
      </c>
      <c r="H25" s="46">
        <f t="shared" si="0"/>
        <v>26</v>
      </c>
      <c r="I25" s="85">
        <v>4550</v>
      </c>
      <c r="J25" s="85">
        <v>1820</v>
      </c>
      <c r="K25" s="85">
        <v>1137.5</v>
      </c>
      <c r="L25" s="58">
        <v>227.5</v>
      </c>
      <c r="M25" s="58">
        <v>227.5</v>
      </c>
      <c r="N25" s="27" t="s">
        <v>67</v>
      </c>
    </row>
    <row r="26" ht="32" customHeight="1" spans="1:14">
      <c r="A26" s="68">
        <v>22</v>
      </c>
      <c r="B26" s="69" t="s">
        <v>17</v>
      </c>
      <c r="C26" s="69" t="s">
        <v>18</v>
      </c>
      <c r="D26" s="68" t="s">
        <v>70</v>
      </c>
      <c r="E26" s="68" t="s">
        <v>71</v>
      </c>
      <c r="F26" s="16">
        <v>45792</v>
      </c>
      <c r="G26" s="16">
        <v>46156</v>
      </c>
      <c r="H26" s="46">
        <f t="shared" si="0"/>
        <v>152</v>
      </c>
      <c r="I26" s="85">
        <v>26600</v>
      </c>
      <c r="J26" s="85">
        <v>10640</v>
      </c>
      <c r="K26" s="85">
        <v>6650</v>
      </c>
      <c r="L26" s="58">
        <v>1330</v>
      </c>
      <c r="M26" s="58">
        <v>1330</v>
      </c>
      <c r="N26" s="27" t="s">
        <v>72</v>
      </c>
    </row>
    <row r="27" ht="32" customHeight="1" spans="1:14">
      <c r="A27" s="68">
        <v>23</v>
      </c>
      <c r="B27" s="69" t="s">
        <v>17</v>
      </c>
      <c r="C27" s="69" t="s">
        <v>18</v>
      </c>
      <c r="D27" s="68" t="s">
        <v>73</v>
      </c>
      <c r="E27" s="68" t="s">
        <v>74</v>
      </c>
      <c r="F27" s="16">
        <v>45794</v>
      </c>
      <c r="G27" s="16">
        <v>46158</v>
      </c>
      <c r="H27" s="46">
        <f t="shared" si="0"/>
        <v>152</v>
      </c>
      <c r="I27" s="85">
        <v>26600</v>
      </c>
      <c r="J27" s="85">
        <v>10640</v>
      </c>
      <c r="K27" s="85">
        <v>6650</v>
      </c>
      <c r="L27" s="58">
        <v>1330</v>
      </c>
      <c r="M27" s="58">
        <v>1330</v>
      </c>
      <c r="N27" s="27" t="s">
        <v>75</v>
      </c>
    </row>
    <row r="28" ht="32" customHeight="1" spans="1:14">
      <c r="A28" s="68">
        <v>24</v>
      </c>
      <c r="B28" s="69" t="s">
        <v>17</v>
      </c>
      <c r="C28" s="69" t="s">
        <v>18</v>
      </c>
      <c r="D28" s="68" t="s">
        <v>76</v>
      </c>
      <c r="E28" s="68" t="s">
        <v>77</v>
      </c>
      <c r="F28" s="16">
        <v>45794</v>
      </c>
      <c r="G28" s="16">
        <v>46158</v>
      </c>
      <c r="H28" s="46">
        <f t="shared" si="0"/>
        <v>148</v>
      </c>
      <c r="I28" s="85">
        <v>25900</v>
      </c>
      <c r="J28" s="85">
        <v>10360</v>
      </c>
      <c r="K28" s="85">
        <v>6475</v>
      </c>
      <c r="L28" s="58">
        <v>1295</v>
      </c>
      <c r="M28" s="58">
        <v>1295</v>
      </c>
      <c r="N28" s="27" t="s">
        <v>67</v>
      </c>
    </row>
    <row r="29" ht="32" customHeight="1" spans="1:14">
      <c r="A29" s="68">
        <v>25</v>
      </c>
      <c r="B29" s="69" t="s">
        <v>17</v>
      </c>
      <c r="C29" s="69" t="s">
        <v>18</v>
      </c>
      <c r="D29" s="68" t="s">
        <v>78</v>
      </c>
      <c r="E29" s="68" t="s">
        <v>79</v>
      </c>
      <c r="F29" s="16">
        <v>45799</v>
      </c>
      <c r="G29" s="16">
        <v>46163</v>
      </c>
      <c r="H29" s="46">
        <f t="shared" si="0"/>
        <v>156</v>
      </c>
      <c r="I29" s="85">
        <v>27300</v>
      </c>
      <c r="J29" s="85">
        <v>10920</v>
      </c>
      <c r="K29" s="85">
        <v>6825</v>
      </c>
      <c r="L29" s="58">
        <v>1365</v>
      </c>
      <c r="M29" s="58">
        <v>1365</v>
      </c>
      <c r="N29" s="27" t="s">
        <v>80</v>
      </c>
    </row>
    <row r="30" ht="32" customHeight="1" spans="1:14">
      <c r="A30" s="68">
        <v>26</v>
      </c>
      <c r="B30" s="69" t="s">
        <v>17</v>
      </c>
      <c r="C30" s="69" t="s">
        <v>18</v>
      </c>
      <c r="D30" s="68" t="s">
        <v>81</v>
      </c>
      <c r="E30" s="68" t="s">
        <v>82</v>
      </c>
      <c r="F30" s="16">
        <v>45801</v>
      </c>
      <c r="G30" s="16">
        <v>46165</v>
      </c>
      <c r="H30" s="46">
        <f t="shared" si="0"/>
        <v>68</v>
      </c>
      <c r="I30" s="85">
        <v>11900</v>
      </c>
      <c r="J30" s="85">
        <v>4760</v>
      </c>
      <c r="K30" s="85">
        <v>2975</v>
      </c>
      <c r="L30" s="58">
        <v>595</v>
      </c>
      <c r="M30" s="58">
        <v>595</v>
      </c>
      <c r="N30" s="27" t="s">
        <v>36</v>
      </c>
    </row>
    <row r="31" ht="32" customHeight="1" spans="1:14">
      <c r="A31" s="68">
        <v>27</v>
      </c>
      <c r="B31" s="69" t="s">
        <v>17</v>
      </c>
      <c r="C31" s="69" t="s">
        <v>18</v>
      </c>
      <c r="D31" s="68" t="s">
        <v>83</v>
      </c>
      <c r="E31" s="73" t="s">
        <v>84</v>
      </c>
      <c r="F31" s="16">
        <v>45801</v>
      </c>
      <c r="G31" s="16">
        <v>46165</v>
      </c>
      <c r="H31" s="46">
        <f t="shared" si="0"/>
        <v>78</v>
      </c>
      <c r="I31" s="85">
        <v>13650</v>
      </c>
      <c r="J31" s="85">
        <v>5460</v>
      </c>
      <c r="K31" s="85">
        <v>3412.5</v>
      </c>
      <c r="L31" s="58">
        <v>682.5</v>
      </c>
      <c r="M31" s="58">
        <v>682.5</v>
      </c>
      <c r="N31" s="27" t="s">
        <v>36</v>
      </c>
    </row>
    <row r="32" ht="32" customHeight="1" spans="1:14">
      <c r="A32" s="68">
        <v>28</v>
      </c>
      <c r="B32" s="69" t="s">
        <v>17</v>
      </c>
      <c r="C32" s="69" t="s">
        <v>18</v>
      </c>
      <c r="D32" s="68" t="s">
        <v>85</v>
      </c>
      <c r="E32" s="68" t="s">
        <v>86</v>
      </c>
      <c r="F32" s="16">
        <v>45801</v>
      </c>
      <c r="G32" s="16">
        <v>46165</v>
      </c>
      <c r="H32" s="46">
        <f t="shared" si="0"/>
        <v>88</v>
      </c>
      <c r="I32" s="85">
        <v>15400</v>
      </c>
      <c r="J32" s="85">
        <v>6160</v>
      </c>
      <c r="K32" s="85">
        <v>3850</v>
      </c>
      <c r="L32" s="58">
        <v>770</v>
      </c>
      <c r="M32" s="58">
        <v>770</v>
      </c>
      <c r="N32" s="27" t="s">
        <v>87</v>
      </c>
    </row>
    <row r="33" ht="32" customHeight="1" spans="1:14">
      <c r="A33" s="68">
        <v>29</v>
      </c>
      <c r="B33" s="69" t="s">
        <v>17</v>
      </c>
      <c r="C33" s="69" t="s">
        <v>18</v>
      </c>
      <c r="D33" s="68" t="s">
        <v>88</v>
      </c>
      <c r="E33" s="68" t="s">
        <v>89</v>
      </c>
      <c r="F33" s="16">
        <v>45806</v>
      </c>
      <c r="G33" s="16">
        <v>46170</v>
      </c>
      <c r="H33" s="46">
        <f t="shared" si="0"/>
        <v>88</v>
      </c>
      <c r="I33" s="85">
        <v>15400</v>
      </c>
      <c r="J33" s="85">
        <v>6160</v>
      </c>
      <c r="K33" s="85">
        <v>3850</v>
      </c>
      <c r="L33" s="58">
        <v>770</v>
      </c>
      <c r="M33" s="58">
        <v>770</v>
      </c>
      <c r="N33" s="27" t="s">
        <v>36</v>
      </c>
    </row>
    <row r="34" ht="32" customHeight="1" spans="1:14">
      <c r="A34" s="68">
        <v>30</v>
      </c>
      <c r="B34" s="69" t="s">
        <v>17</v>
      </c>
      <c r="C34" s="69" t="s">
        <v>18</v>
      </c>
      <c r="D34" s="68" t="s">
        <v>90</v>
      </c>
      <c r="E34" s="68" t="s">
        <v>91</v>
      </c>
      <c r="F34" s="16">
        <v>45806</v>
      </c>
      <c r="G34" s="16">
        <v>46170</v>
      </c>
      <c r="H34" s="46">
        <f t="shared" si="0"/>
        <v>226</v>
      </c>
      <c r="I34" s="85">
        <v>39550</v>
      </c>
      <c r="J34" s="85">
        <v>15820</v>
      </c>
      <c r="K34" s="85">
        <v>9887.5</v>
      </c>
      <c r="L34" s="58">
        <v>1977.5</v>
      </c>
      <c r="M34" s="58">
        <v>1977.5</v>
      </c>
      <c r="N34" s="27" t="s">
        <v>87</v>
      </c>
    </row>
    <row r="35" ht="32" customHeight="1" spans="1:14">
      <c r="A35" s="68">
        <v>31</v>
      </c>
      <c r="B35" s="69" t="s">
        <v>17</v>
      </c>
      <c r="C35" s="69" t="s">
        <v>18</v>
      </c>
      <c r="D35" s="68" t="s">
        <v>92</v>
      </c>
      <c r="E35" s="68" t="s">
        <v>93</v>
      </c>
      <c r="F35" s="16">
        <v>45806</v>
      </c>
      <c r="G35" s="16">
        <v>46170</v>
      </c>
      <c r="H35" s="46">
        <f t="shared" si="0"/>
        <v>38</v>
      </c>
      <c r="I35" s="85">
        <v>6650</v>
      </c>
      <c r="J35" s="85">
        <v>2660</v>
      </c>
      <c r="K35" s="85">
        <v>1662.5</v>
      </c>
      <c r="L35" s="58">
        <v>332.5</v>
      </c>
      <c r="M35" s="58">
        <v>332.5</v>
      </c>
      <c r="N35" s="27" t="s">
        <v>87</v>
      </c>
    </row>
    <row r="36" ht="32" customHeight="1" spans="1:14">
      <c r="A36" s="68">
        <v>32</v>
      </c>
      <c r="B36" s="69" t="s">
        <v>17</v>
      </c>
      <c r="C36" s="69" t="s">
        <v>18</v>
      </c>
      <c r="D36" s="68" t="s">
        <v>94</v>
      </c>
      <c r="E36" s="68" t="s">
        <v>95</v>
      </c>
      <c r="F36" s="16">
        <v>45820</v>
      </c>
      <c r="G36" s="16">
        <v>46184</v>
      </c>
      <c r="H36" s="46">
        <f t="shared" si="0"/>
        <v>32</v>
      </c>
      <c r="I36" s="85">
        <v>5600</v>
      </c>
      <c r="J36" s="85">
        <v>2240</v>
      </c>
      <c r="K36" s="85">
        <v>1400</v>
      </c>
      <c r="L36" s="58">
        <v>280</v>
      </c>
      <c r="M36" s="58">
        <v>280</v>
      </c>
      <c r="N36" s="27" t="s">
        <v>96</v>
      </c>
    </row>
    <row r="37" ht="32" customHeight="1" spans="1:14">
      <c r="A37" s="68">
        <v>33</v>
      </c>
      <c r="B37" s="69" t="s">
        <v>17</v>
      </c>
      <c r="C37" s="69" t="s">
        <v>18</v>
      </c>
      <c r="D37" s="68" t="s">
        <v>97</v>
      </c>
      <c r="E37" s="68" t="s">
        <v>98</v>
      </c>
      <c r="F37" s="16">
        <v>45821</v>
      </c>
      <c r="G37" s="16">
        <v>46185</v>
      </c>
      <c r="H37" s="46">
        <f t="shared" si="0"/>
        <v>42</v>
      </c>
      <c r="I37" s="85">
        <v>7350</v>
      </c>
      <c r="J37" s="85">
        <v>2940</v>
      </c>
      <c r="K37" s="85">
        <v>1837.5</v>
      </c>
      <c r="L37" s="58">
        <v>367.5</v>
      </c>
      <c r="M37" s="58">
        <v>367.5</v>
      </c>
      <c r="N37" s="27" t="s">
        <v>87</v>
      </c>
    </row>
    <row r="38" ht="32" customHeight="1" spans="1:14">
      <c r="A38" s="68">
        <v>34</v>
      </c>
      <c r="B38" s="69" t="s">
        <v>17</v>
      </c>
      <c r="C38" s="69" t="s">
        <v>18</v>
      </c>
      <c r="D38" s="68" t="s">
        <v>99</v>
      </c>
      <c r="E38" s="68" t="s">
        <v>100</v>
      </c>
      <c r="F38" s="16">
        <v>45822</v>
      </c>
      <c r="G38" s="16">
        <v>46186</v>
      </c>
      <c r="H38" s="46">
        <f t="shared" si="0"/>
        <v>246</v>
      </c>
      <c r="I38" s="85">
        <v>43050</v>
      </c>
      <c r="J38" s="85">
        <v>17220</v>
      </c>
      <c r="K38" s="85">
        <v>10762.5</v>
      </c>
      <c r="L38" s="58">
        <v>2152.5</v>
      </c>
      <c r="M38" s="58">
        <v>2152.5</v>
      </c>
      <c r="N38" s="27" t="s">
        <v>87</v>
      </c>
    </row>
    <row r="39" ht="32" customHeight="1" spans="1:14">
      <c r="A39" s="68">
        <v>35</v>
      </c>
      <c r="B39" s="69" t="s">
        <v>17</v>
      </c>
      <c r="C39" s="69" t="s">
        <v>18</v>
      </c>
      <c r="D39" s="68" t="s">
        <v>101</v>
      </c>
      <c r="E39" s="68" t="s">
        <v>102</v>
      </c>
      <c r="F39" s="16">
        <v>45822</v>
      </c>
      <c r="G39" s="16">
        <v>46186</v>
      </c>
      <c r="H39" s="46">
        <f t="shared" si="0"/>
        <v>92</v>
      </c>
      <c r="I39" s="85">
        <v>16100</v>
      </c>
      <c r="J39" s="85">
        <v>6440</v>
      </c>
      <c r="K39" s="85">
        <v>4025</v>
      </c>
      <c r="L39" s="58">
        <v>805</v>
      </c>
      <c r="M39" s="58">
        <v>805</v>
      </c>
      <c r="N39" s="27" t="s">
        <v>87</v>
      </c>
    </row>
    <row r="40" ht="32" customHeight="1" spans="1:14">
      <c r="A40" s="68">
        <v>36</v>
      </c>
      <c r="B40" s="69" t="s">
        <v>17</v>
      </c>
      <c r="C40" s="69" t="s">
        <v>18</v>
      </c>
      <c r="D40" s="68" t="s">
        <v>103</v>
      </c>
      <c r="E40" s="68" t="s">
        <v>104</v>
      </c>
      <c r="F40" s="16">
        <v>45827</v>
      </c>
      <c r="G40" s="16">
        <v>46191</v>
      </c>
      <c r="H40" s="46">
        <f t="shared" si="0"/>
        <v>98</v>
      </c>
      <c r="I40" s="85">
        <v>17150</v>
      </c>
      <c r="J40" s="85">
        <v>6860</v>
      </c>
      <c r="K40" s="85">
        <v>4287.5</v>
      </c>
      <c r="L40" s="58">
        <v>857.5</v>
      </c>
      <c r="M40" s="58">
        <v>857.5</v>
      </c>
      <c r="N40" s="27" t="s">
        <v>96</v>
      </c>
    </row>
    <row r="41" ht="32" customHeight="1" spans="1:14">
      <c r="A41" s="68">
        <v>37</v>
      </c>
      <c r="B41" s="69" t="s">
        <v>17</v>
      </c>
      <c r="C41" s="69" t="s">
        <v>18</v>
      </c>
      <c r="D41" s="68" t="s">
        <v>105</v>
      </c>
      <c r="E41" s="68" t="s">
        <v>106</v>
      </c>
      <c r="F41" s="16">
        <v>45828</v>
      </c>
      <c r="G41" s="16">
        <v>46192</v>
      </c>
      <c r="H41" s="46">
        <f t="shared" si="0"/>
        <v>52</v>
      </c>
      <c r="I41" s="85">
        <v>9100</v>
      </c>
      <c r="J41" s="85">
        <v>3640</v>
      </c>
      <c r="K41" s="85">
        <v>2275</v>
      </c>
      <c r="L41" s="58">
        <v>455</v>
      </c>
      <c r="M41" s="58">
        <v>455</v>
      </c>
      <c r="N41" s="27" t="s">
        <v>87</v>
      </c>
    </row>
    <row r="42" ht="32" customHeight="1" spans="1:14">
      <c r="A42" s="68">
        <v>38</v>
      </c>
      <c r="B42" s="69" t="s">
        <v>17</v>
      </c>
      <c r="C42" s="69" t="s">
        <v>18</v>
      </c>
      <c r="D42" s="68" t="s">
        <v>107</v>
      </c>
      <c r="E42" s="68" t="s">
        <v>108</v>
      </c>
      <c r="F42" s="16">
        <v>45833</v>
      </c>
      <c r="G42" s="16">
        <v>46197</v>
      </c>
      <c r="H42" s="46">
        <f t="shared" si="0"/>
        <v>248</v>
      </c>
      <c r="I42" s="85">
        <v>43400</v>
      </c>
      <c r="J42" s="85">
        <v>17360</v>
      </c>
      <c r="K42" s="85">
        <v>10850</v>
      </c>
      <c r="L42" s="58">
        <v>2170</v>
      </c>
      <c r="M42" s="58">
        <v>2170</v>
      </c>
      <c r="N42" s="27" t="s">
        <v>42</v>
      </c>
    </row>
    <row r="43" ht="32" customHeight="1" spans="1:14">
      <c r="A43" s="68">
        <v>39</v>
      </c>
      <c r="B43" s="69" t="s">
        <v>17</v>
      </c>
      <c r="C43" s="69" t="s">
        <v>18</v>
      </c>
      <c r="D43" s="68" t="s">
        <v>109</v>
      </c>
      <c r="E43" s="68" t="s">
        <v>110</v>
      </c>
      <c r="F43" s="16">
        <v>45834</v>
      </c>
      <c r="G43" s="16">
        <v>46198</v>
      </c>
      <c r="H43" s="46">
        <f t="shared" si="0"/>
        <v>168</v>
      </c>
      <c r="I43" s="85">
        <v>29400</v>
      </c>
      <c r="J43" s="85">
        <v>11760</v>
      </c>
      <c r="K43" s="85">
        <v>7350</v>
      </c>
      <c r="L43" s="58">
        <v>1470</v>
      </c>
      <c r="M43" s="58">
        <v>1470</v>
      </c>
      <c r="N43" s="27" t="s">
        <v>87</v>
      </c>
    </row>
    <row r="44" ht="32" customHeight="1" spans="1:14">
      <c r="A44" s="68">
        <v>40</v>
      </c>
      <c r="B44" s="69" t="s">
        <v>17</v>
      </c>
      <c r="C44" s="69" t="s">
        <v>18</v>
      </c>
      <c r="D44" s="68" t="s">
        <v>111</v>
      </c>
      <c r="E44" s="68" t="s">
        <v>112</v>
      </c>
      <c r="F44" s="16">
        <v>45835</v>
      </c>
      <c r="G44" s="16">
        <v>46199</v>
      </c>
      <c r="H44" s="46">
        <f t="shared" si="0"/>
        <v>204</v>
      </c>
      <c r="I44" s="85">
        <v>35700</v>
      </c>
      <c r="J44" s="85">
        <v>14280</v>
      </c>
      <c r="K44" s="85">
        <v>8925</v>
      </c>
      <c r="L44" s="58">
        <v>1785</v>
      </c>
      <c r="M44" s="58">
        <v>1785</v>
      </c>
      <c r="N44" s="21" t="s">
        <v>42</v>
      </c>
    </row>
    <row r="45" ht="32" customHeight="1" spans="1:14">
      <c r="A45" s="68">
        <v>41</v>
      </c>
      <c r="B45" s="69" t="s">
        <v>17</v>
      </c>
      <c r="C45" s="69" t="s">
        <v>18</v>
      </c>
      <c r="D45" s="68" t="s">
        <v>113</v>
      </c>
      <c r="E45" s="68" t="s">
        <v>114</v>
      </c>
      <c r="F45" s="16">
        <v>45837</v>
      </c>
      <c r="G45" s="16">
        <v>46201</v>
      </c>
      <c r="H45" s="46">
        <f t="shared" si="0"/>
        <v>98</v>
      </c>
      <c r="I45" s="85">
        <v>17150</v>
      </c>
      <c r="J45" s="85">
        <v>6860</v>
      </c>
      <c r="K45" s="85">
        <v>4287.5</v>
      </c>
      <c r="L45" s="58">
        <v>857.5</v>
      </c>
      <c r="M45" s="58">
        <v>857.5</v>
      </c>
      <c r="N45" s="27" t="s">
        <v>39</v>
      </c>
    </row>
    <row r="46" ht="32" customHeight="1" spans="1:14">
      <c r="A46" s="68" t="s">
        <v>115</v>
      </c>
      <c r="B46" s="68"/>
      <c r="C46" s="68"/>
      <c r="D46" s="68"/>
      <c r="E46" s="68"/>
      <c r="F46" s="68"/>
      <c r="G46" s="68"/>
      <c r="H46" s="75"/>
      <c r="I46" s="85">
        <f>SUM(I5:I45)</f>
        <v>676550</v>
      </c>
      <c r="J46" s="85">
        <f>SUM(J5:J45)</f>
        <v>270620</v>
      </c>
      <c r="K46" s="85">
        <f>SUM(K5:K45)</f>
        <v>169137.5</v>
      </c>
      <c r="L46" s="85">
        <f>SUM(L5:L45)</f>
        <v>33827.5</v>
      </c>
      <c r="M46" s="85">
        <f>SUM(M5:M45)</f>
        <v>33827.5</v>
      </c>
      <c r="N46" s="21"/>
    </row>
    <row r="47" customHeight="1" spans="1:13">
      <c r="A47" s="76"/>
      <c r="B47" s="76"/>
      <c r="C47" s="76"/>
      <c r="D47" s="76"/>
      <c r="E47" s="76"/>
      <c r="F47" s="76"/>
      <c r="G47" s="77"/>
      <c r="H47" s="78"/>
      <c r="I47" s="79"/>
      <c r="J47" s="77"/>
      <c r="K47" s="79"/>
      <c r="L47" s="79"/>
      <c r="M47" s="79"/>
    </row>
    <row r="48" customHeight="1" spans="1:13">
      <c r="A48" s="79"/>
      <c r="B48" s="79"/>
      <c r="C48" s="79"/>
      <c r="D48" s="79"/>
      <c r="E48" s="79"/>
      <c r="F48" s="79"/>
      <c r="G48" s="77"/>
      <c r="H48" s="78"/>
      <c r="I48" s="79"/>
      <c r="J48" s="77"/>
      <c r="K48" s="79"/>
      <c r="L48" s="79"/>
      <c r="M48" s="79"/>
    </row>
    <row r="49" customHeight="1" spans="1:13">
      <c r="A49" s="80"/>
      <c r="B49" s="80"/>
      <c r="C49" s="81"/>
      <c r="D49" s="79"/>
      <c r="E49" s="79"/>
      <c r="F49" s="77"/>
      <c r="G49" s="77"/>
      <c r="H49" s="78"/>
      <c r="I49" s="80"/>
      <c r="J49" s="79"/>
      <c r="K49" s="79"/>
      <c r="L49" s="79"/>
      <c r="M49" s="79"/>
    </row>
    <row r="50" customHeight="1" spans="1:13">
      <c r="A50" s="82"/>
      <c r="B50" s="82"/>
      <c r="C50" s="81"/>
      <c r="D50" s="79"/>
      <c r="E50" s="79"/>
      <c r="F50" s="77"/>
      <c r="G50" s="77"/>
      <c r="H50" s="78"/>
      <c r="I50" s="79"/>
      <c r="J50" s="79"/>
      <c r="K50" s="79"/>
      <c r="L50" s="79"/>
      <c r="M50" s="79"/>
    </row>
    <row r="51" customHeight="1" spans="1:13">
      <c r="A51" s="83"/>
      <c r="B51" s="83"/>
      <c r="C51" s="81"/>
      <c r="D51" s="79"/>
      <c r="E51" s="79"/>
      <c r="F51" s="77"/>
      <c r="G51" s="77"/>
      <c r="H51" s="78"/>
      <c r="I51" s="80"/>
      <c r="J51" s="79"/>
      <c r="K51" s="79"/>
      <c r="L51" s="79"/>
      <c r="M51" s="79"/>
    </row>
    <row r="52" customHeight="1" spans="1:13">
      <c r="A52" s="81"/>
      <c r="B52" s="82"/>
      <c r="C52" s="82"/>
      <c r="D52" s="79"/>
      <c r="E52" s="79"/>
      <c r="F52" s="77"/>
      <c r="G52" s="77"/>
      <c r="H52" s="78"/>
      <c r="I52" s="79"/>
      <c r="J52" s="79"/>
      <c r="K52" s="79"/>
      <c r="L52" s="79"/>
      <c r="M52" s="79"/>
    </row>
    <row r="53" customHeight="1" spans="1:13">
      <c r="A53" s="83"/>
      <c r="B53" s="79"/>
      <c r="C53" s="81"/>
      <c r="D53" s="79"/>
      <c r="E53" s="79"/>
      <c r="F53" s="77"/>
      <c r="G53" s="77"/>
      <c r="H53" s="78"/>
      <c r="I53" s="83"/>
      <c r="J53" s="79"/>
      <c r="K53" s="79"/>
      <c r="L53" s="79"/>
      <c r="M53" s="79"/>
    </row>
  </sheetData>
  <mergeCells count="15">
    <mergeCell ref="A1:N1"/>
    <mergeCell ref="A2:N2"/>
    <mergeCell ref="J3:M3"/>
    <mergeCell ref="A46:G46"/>
    <mergeCell ref="A47:G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" right="0" top="0.196527777777778" bottom="0.196527777777778" header="0.511805555555556" footer="0.511805555555556"/>
  <pageSetup paperSize="1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workbookViewId="0">
      <selection activeCell="Q7" sqref="Q7"/>
    </sheetView>
  </sheetViews>
  <sheetFormatPr defaultColWidth="9.14285714285714" defaultRowHeight="12"/>
  <cols>
    <col min="1" max="1" width="6.42857142857143" customWidth="1"/>
    <col min="2" max="2" width="16.1428571428571" customWidth="1"/>
    <col min="3" max="3" width="26.2857142857143" customWidth="1"/>
    <col min="4" max="4" width="25.5714285714286" customWidth="1"/>
    <col min="5" max="5" width="18.5714285714286" customWidth="1"/>
    <col min="6" max="7" width="9.28571428571429" customWidth="1"/>
    <col min="8" max="8" width="8.42857142857143" customWidth="1"/>
    <col min="9" max="11" width="10.1428571428571" customWidth="1"/>
    <col min="12" max="13" width="9.28571428571429" customWidth="1"/>
    <col min="14" max="14" width="10.8571428571429" style="37" customWidth="1"/>
  </cols>
  <sheetData>
    <row r="1" ht="27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3"/>
    </row>
    <row r="2" ht="18.75" spans="1:14">
      <c r="A2" s="2" t="s">
        <v>116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54"/>
    </row>
    <row r="3" s="1" customFormat="1" ht="27.6" customHeight="1" spans="1:14">
      <c r="A3" s="38" t="s">
        <v>2</v>
      </c>
      <c r="B3" s="38" t="s">
        <v>3</v>
      </c>
      <c r="C3" s="38" t="s">
        <v>4</v>
      </c>
      <c r="D3" s="38" t="s">
        <v>5</v>
      </c>
      <c r="E3" s="39" t="s">
        <v>6</v>
      </c>
      <c r="F3" s="38" t="s">
        <v>7</v>
      </c>
      <c r="G3" s="38" t="s">
        <v>8</v>
      </c>
      <c r="H3" s="40" t="s">
        <v>9</v>
      </c>
      <c r="I3" s="38" t="s">
        <v>10</v>
      </c>
      <c r="J3" s="55" t="s">
        <v>11</v>
      </c>
      <c r="K3" s="55"/>
      <c r="L3" s="55"/>
      <c r="M3" s="56"/>
      <c r="N3" s="57" t="s">
        <v>12</v>
      </c>
    </row>
    <row r="4" s="1" customFormat="1" ht="45.75" customHeight="1" spans="1:14">
      <c r="A4" s="38"/>
      <c r="B4" s="38"/>
      <c r="C4" s="38"/>
      <c r="D4" s="38"/>
      <c r="E4" s="39"/>
      <c r="F4" s="38"/>
      <c r="G4" s="38"/>
      <c r="H4" s="41"/>
      <c r="I4" s="38"/>
      <c r="J4" s="55" t="s">
        <v>117</v>
      </c>
      <c r="K4" s="55" t="s">
        <v>14</v>
      </c>
      <c r="L4" s="55" t="s">
        <v>118</v>
      </c>
      <c r="M4" s="56" t="s">
        <v>16</v>
      </c>
      <c r="N4" s="57"/>
    </row>
    <row r="5" s="1" customFormat="1" ht="32.25" customHeight="1" spans="1:14">
      <c r="A5" s="42">
        <v>1</v>
      </c>
      <c r="B5" s="43" t="s">
        <v>17</v>
      </c>
      <c r="C5" s="43" t="s">
        <v>119</v>
      </c>
      <c r="D5" s="44" t="s">
        <v>120</v>
      </c>
      <c r="E5" s="45" t="s">
        <v>20</v>
      </c>
      <c r="F5" s="16">
        <v>45749</v>
      </c>
      <c r="G5" s="16">
        <v>46113</v>
      </c>
      <c r="H5" s="46">
        <f t="shared" ref="H5:H49" si="0">I5/57</f>
        <v>440</v>
      </c>
      <c r="I5" s="58">
        <v>25080</v>
      </c>
      <c r="J5" s="58">
        <v>10032</v>
      </c>
      <c r="K5" s="58">
        <v>6270</v>
      </c>
      <c r="L5" s="59">
        <v>1254</v>
      </c>
      <c r="M5" s="60">
        <v>1254</v>
      </c>
      <c r="N5" s="57" t="s">
        <v>21</v>
      </c>
    </row>
    <row r="6" ht="22.5" spans="1:14">
      <c r="A6" s="42">
        <v>2</v>
      </c>
      <c r="B6" s="43" t="s">
        <v>17</v>
      </c>
      <c r="C6" s="43" t="s">
        <v>119</v>
      </c>
      <c r="D6" s="44" t="s">
        <v>121</v>
      </c>
      <c r="E6" s="45" t="s">
        <v>23</v>
      </c>
      <c r="F6" s="16">
        <v>45749</v>
      </c>
      <c r="G6" s="16">
        <v>46113</v>
      </c>
      <c r="H6" s="46">
        <f t="shared" si="0"/>
        <v>520</v>
      </c>
      <c r="I6" s="58">
        <v>29640</v>
      </c>
      <c r="J6" s="58">
        <v>11856</v>
      </c>
      <c r="K6" s="58">
        <v>7410</v>
      </c>
      <c r="L6" s="59">
        <v>1482</v>
      </c>
      <c r="M6" s="60">
        <v>1482</v>
      </c>
      <c r="N6" s="57" t="s">
        <v>21</v>
      </c>
    </row>
    <row r="7" ht="22.5" spans="1:14">
      <c r="A7" s="47">
        <v>3</v>
      </c>
      <c r="B7" s="48" t="s">
        <v>17</v>
      </c>
      <c r="C7" s="48" t="s">
        <v>119</v>
      </c>
      <c r="D7" s="44" t="s">
        <v>122</v>
      </c>
      <c r="E7" s="45" t="s">
        <v>25</v>
      </c>
      <c r="F7" s="16">
        <v>45751</v>
      </c>
      <c r="G7" s="16">
        <v>46115</v>
      </c>
      <c r="H7" s="46">
        <f t="shared" si="0"/>
        <v>1040</v>
      </c>
      <c r="I7" s="58">
        <v>59280</v>
      </c>
      <c r="J7" s="58">
        <v>23712</v>
      </c>
      <c r="K7" s="58">
        <v>14820</v>
      </c>
      <c r="L7" s="59">
        <v>2964</v>
      </c>
      <c r="M7" s="60">
        <v>2964</v>
      </c>
      <c r="N7" s="57" t="s">
        <v>21</v>
      </c>
    </row>
    <row r="8" ht="22.5" spans="1:14">
      <c r="A8" s="42">
        <v>4</v>
      </c>
      <c r="B8" s="43" t="s">
        <v>17</v>
      </c>
      <c r="C8" s="43" t="s">
        <v>119</v>
      </c>
      <c r="D8" s="44" t="s">
        <v>123</v>
      </c>
      <c r="E8" s="45" t="s">
        <v>124</v>
      </c>
      <c r="F8" s="16">
        <v>45751</v>
      </c>
      <c r="G8" s="16">
        <v>46115</v>
      </c>
      <c r="H8" s="46">
        <f t="shared" si="0"/>
        <v>452</v>
      </c>
      <c r="I8" s="58">
        <v>25764</v>
      </c>
      <c r="J8" s="58">
        <v>10305.6</v>
      </c>
      <c r="K8" s="58">
        <v>6441</v>
      </c>
      <c r="L8" s="59">
        <v>1288.2</v>
      </c>
      <c r="M8" s="60">
        <v>1288.2</v>
      </c>
      <c r="N8" s="57" t="s">
        <v>21</v>
      </c>
    </row>
    <row r="9" ht="22.5" spans="1:14">
      <c r="A9" s="42">
        <v>5</v>
      </c>
      <c r="B9" s="43" t="s">
        <v>17</v>
      </c>
      <c r="C9" s="43" t="s">
        <v>119</v>
      </c>
      <c r="D9" s="44" t="s">
        <v>125</v>
      </c>
      <c r="E9" s="45" t="s">
        <v>126</v>
      </c>
      <c r="F9" s="16">
        <v>45751</v>
      </c>
      <c r="G9" s="16">
        <v>46115</v>
      </c>
      <c r="H9" s="46">
        <f t="shared" si="0"/>
        <v>462</v>
      </c>
      <c r="I9" s="58">
        <v>26334</v>
      </c>
      <c r="J9" s="58">
        <v>10533.6</v>
      </c>
      <c r="K9" s="58">
        <v>6583.5</v>
      </c>
      <c r="L9" s="59">
        <v>1316.7</v>
      </c>
      <c r="M9" s="60">
        <v>1316.7</v>
      </c>
      <c r="N9" s="57" t="s">
        <v>21</v>
      </c>
    </row>
    <row r="10" ht="22.5" spans="1:14">
      <c r="A10" s="42">
        <v>6</v>
      </c>
      <c r="B10" s="43" t="s">
        <v>17</v>
      </c>
      <c r="C10" s="43" t="s">
        <v>119</v>
      </c>
      <c r="D10" s="44" t="s">
        <v>127</v>
      </c>
      <c r="E10" s="45" t="s">
        <v>27</v>
      </c>
      <c r="F10" s="16">
        <v>45750</v>
      </c>
      <c r="G10" s="16">
        <v>46114</v>
      </c>
      <c r="H10" s="46">
        <f t="shared" si="0"/>
        <v>880</v>
      </c>
      <c r="I10" s="58">
        <v>50160</v>
      </c>
      <c r="J10" s="58">
        <v>20064</v>
      </c>
      <c r="K10" s="58">
        <v>12540</v>
      </c>
      <c r="L10" s="59">
        <v>2508</v>
      </c>
      <c r="M10" s="60">
        <v>2508</v>
      </c>
      <c r="N10" s="57" t="s">
        <v>21</v>
      </c>
    </row>
    <row r="11" ht="22.5" spans="1:14">
      <c r="A11" s="42">
        <v>7</v>
      </c>
      <c r="B11" s="43" t="s">
        <v>17</v>
      </c>
      <c r="C11" s="43" t="s">
        <v>119</v>
      </c>
      <c r="D11" s="44" t="s">
        <v>128</v>
      </c>
      <c r="E11" s="45" t="s">
        <v>29</v>
      </c>
      <c r="F11" s="16">
        <v>45750</v>
      </c>
      <c r="G11" s="16">
        <v>46114</v>
      </c>
      <c r="H11" s="46">
        <f t="shared" si="0"/>
        <v>640</v>
      </c>
      <c r="I11" s="58">
        <v>36480</v>
      </c>
      <c r="J11" s="58">
        <v>14592</v>
      </c>
      <c r="K11" s="58">
        <v>9120</v>
      </c>
      <c r="L11" s="59">
        <v>1824</v>
      </c>
      <c r="M11" s="60">
        <v>1824</v>
      </c>
      <c r="N11" s="57" t="s">
        <v>21</v>
      </c>
    </row>
    <row r="12" ht="22.5" spans="1:14">
      <c r="A12" s="42">
        <v>8</v>
      </c>
      <c r="B12" s="43" t="s">
        <v>17</v>
      </c>
      <c r="C12" s="43" t="s">
        <v>119</v>
      </c>
      <c r="D12" s="38" t="s">
        <v>129</v>
      </c>
      <c r="E12" s="39" t="s">
        <v>31</v>
      </c>
      <c r="F12" s="16">
        <v>45750</v>
      </c>
      <c r="G12" s="16">
        <v>46114</v>
      </c>
      <c r="H12" s="46">
        <f t="shared" si="0"/>
        <v>640</v>
      </c>
      <c r="I12" s="61">
        <v>36480</v>
      </c>
      <c r="J12" s="61">
        <v>14592</v>
      </c>
      <c r="K12" s="61">
        <v>9120</v>
      </c>
      <c r="L12" s="59">
        <v>1824</v>
      </c>
      <c r="M12" s="60">
        <v>1824</v>
      </c>
      <c r="N12" s="57" t="s">
        <v>21</v>
      </c>
    </row>
    <row r="13" ht="22.5" spans="1:14">
      <c r="A13" s="42">
        <v>9</v>
      </c>
      <c r="B13" s="43" t="s">
        <v>17</v>
      </c>
      <c r="C13" s="43" t="s">
        <v>119</v>
      </c>
      <c r="D13" s="38" t="s">
        <v>130</v>
      </c>
      <c r="E13" s="39" t="s">
        <v>33</v>
      </c>
      <c r="F13" s="16">
        <v>45750</v>
      </c>
      <c r="G13" s="16">
        <v>46114</v>
      </c>
      <c r="H13" s="46">
        <f t="shared" si="0"/>
        <v>1040</v>
      </c>
      <c r="I13" s="61">
        <v>59280</v>
      </c>
      <c r="J13" s="61">
        <v>23712</v>
      </c>
      <c r="K13" s="61">
        <v>14820</v>
      </c>
      <c r="L13" s="59">
        <v>2964</v>
      </c>
      <c r="M13" s="60">
        <v>2964</v>
      </c>
      <c r="N13" s="57" t="s">
        <v>21</v>
      </c>
    </row>
    <row r="14" ht="22.5" spans="1:14">
      <c r="A14" s="42">
        <v>10</v>
      </c>
      <c r="B14" s="43" t="s">
        <v>17</v>
      </c>
      <c r="C14" s="43" t="s">
        <v>119</v>
      </c>
      <c r="D14" s="38" t="s">
        <v>131</v>
      </c>
      <c r="E14" s="39" t="s">
        <v>35</v>
      </c>
      <c r="F14" s="16">
        <v>45759</v>
      </c>
      <c r="G14" s="16">
        <v>46123</v>
      </c>
      <c r="H14" s="46">
        <f t="shared" si="0"/>
        <v>1280</v>
      </c>
      <c r="I14" s="61">
        <v>72960</v>
      </c>
      <c r="J14" s="61">
        <v>29184</v>
      </c>
      <c r="K14" s="61">
        <v>18240</v>
      </c>
      <c r="L14" s="59">
        <v>3648</v>
      </c>
      <c r="M14" s="60">
        <v>3648</v>
      </c>
      <c r="N14" s="57" t="s">
        <v>36</v>
      </c>
    </row>
    <row r="15" ht="22.5" spans="1:14">
      <c r="A15" s="42">
        <v>11</v>
      </c>
      <c r="B15" s="43" t="s">
        <v>17</v>
      </c>
      <c r="C15" s="43" t="s">
        <v>119</v>
      </c>
      <c r="D15" s="38" t="s">
        <v>132</v>
      </c>
      <c r="E15" s="39" t="s">
        <v>38</v>
      </c>
      <c r="F15" s="16">
        <v>45760</v>
      </c>
      <c r="G15" s="16">
        <v>46124</v>
      </c>
      <c r="H15" s="46">
        <f t="shared" si="0"/>
        <v>1040</v>
      </c>
      <c r="I15" s="61">
        <v>59280</v>
      </c>
      <c r="J15" s="61">
        <v>23712</v>
      </c>
      <c r="K15" s="61">
        <v>14820</v>
      </c>
      <c r="L15" s="59">
        <v>2964</v>
      </c>
      <c r="M15" s="60">
        <v>2964</v>
      </c>
      <c r="N15" s="57" t="s">
        <v>39</v>
      </c>
    </row>
    <row r="16" ht="22.5" spans="1:14">
      <c r="A16" s="42">
        <v>12</v>
      </c>
      <c r="B16" s="43" t="s">
        <v>17</v>
      </c>
      <c r="C16" s="43" t="s">
        <v>119</v>
      </c>
      <c r="D16" s="38" t="s">
        <v>133</v>
      </c>
      <c r="E16" s="39" t="s">
        <v>41</v>
      </c>
      <c r="F16" s="16">
        <v>45760</v>
      </c>
      <c r="G16" s="16">
        <v>46124</v>
      </c>
      <c r="H16" s="46">
        <f t="shared" si="0"/>
        <v>2280</v>
      </c>
      <c r="I16" s="61">
        <v>129960</v>
      </c>
      <c r="J16" s="61">
        <v>51984</v>
      </c>
      <c r="K16" s="61">
        <v>32490</v>
      </c>
      <c r="L16" s="59">
        <v>6498</v>
      </c>
      <c r="M16" s="60">
        <v>6498</v>
      </c>
      <c r="N16" s="57" t="s">
        <v>42</v>
      </c>
    </row>
    <row r="17" ht="22.5" spans="1:14">
      <c r="A17" s="42">
        <v>13</v>
      </c>
      <c r="B17" s="43" t="s">
        <v>17</v>
      </c>
      <c r="C17" s="43" t="s">
        <v>119</v>
      </c>
      <c r="D17" s="38" t="s">
        <v>134</v>
      </c>
      <c r="E17" s="39" t="s">
        <v>44</v>
      </c>
      <c r="F17" s="16">
        <v>45769</v>
      </c>
      <c r="G17" s="16">
        <v>46133</v>
      </c>
      <c r="H17" s="46">
        <f t="shared" si="0"/>
        <v>1920</v>
      </c>
      <c r="I17" s="61">
        <v>109440</v>
      </c>
      <c r="J17" s="61">
        <v>43776</v>
      </c>
      <c r="K17" s="61">
        <v>27360</v>
      </c>
      <c r="L17" s="59">
        <v>5472</v>
      </c>
      <c r="M17" s="60">
        <v>5472</v>
      </c>
      <c r="N17" s="57" t="s">
        <v>39</v>
      </c>
    </row>
    <row r="18" ht="22.5" spans="1:14">
      <c r="A18" s="42">
        <v>14</v>
      </c>
      <c r="B18" s="43" t="s">
        <v>17</v>
      </c>
      <c r="C18" s="43" t="s">
        <v>119</v>
      </c>
      <c r="D18" s="38" t="s">
        <v>135</v>
      </c>
      <c r="E18" s="39" t="s">
        <v>136</v>
      </c>
      <c r="F18" s="16">
        <v>45772</v>
      </c>
      <c r="G18" s="16">
        <v>46136</v>
      </c>
      <c r="H18" s="46">
        <f t="shared" si="0"/>
        <v>4840</v>
      </c>
      <c r="I18" s="61">
        <v>275880</v>
      </c>
      <c r="J18" s="61">
        <v>110352</v>
      </c>
      <c r="K18" s="61">
        <v>68970</v>
      </c>
      <c r="L18" s="59">
        <v>13794</v>
      </c>
      <c r="M18" s="60">
        <v>13794</v>
      </c>
      <c r="N18" s="57" t="s">
        <v>39</v>
      </c>
    </row>
    <row r="19" ht="22.5" spans="1:14">
      <c r="A19" s="42">
        <v>15</v>
      </c>
      <c r="B19" s="43" t="s">
        <v>17</v>
      </c>
      <c r="C19" s="43" t="s">
        <v>119</v>
      </c>
      <c r="D19" s="38" t="s">
        <v>137</v>
      </c>
      <c r="E19" s="39" t="s">
        <v>46</v>
      </c>
      <c r="F19" s="16">
        <v>45774</v>
      </c>
      <c r="G19" s="16">
        <v>46138</v>
      </c>
      <c r="H19" s="46">
        <f t="shared" si="0"/>
        <v>2040</v>
      </c>
      <c r="I19" s="61">
        <v>116280</v>
      </c>
      <c r="J19" s="61">
        <v>46512</v>
      </c>
      <c r="K19" s="61">
        <v>29070</v>
      </c>
      <c r="L19" s="59">
        <v>5814</v>
      </c>
      <c r="M19" s="60">
        <v>5814</v>
      </c>
      <c r="N19" s="57" t="s">
        <v>42</v>
      </c>
    </row>
    <row r="20" ht="22.5" spans="1:14">
      <c r="A20" s="42">
        <v>16</v>
      </c>
      <c r="B20" s="43" t="s">
        <v>17</v>
      </c>
      <c r="C20" s="43" t="s">
        <v>119</v>
      </c>
      <c r="D20" s="38" t="s">
        <v>138</v>
      </c>
      <c r="E20" s="39" t="s">
        <v>48</v>
      </c>
      <c r="F20" s="16">
        <v>45775</v>
      </c>
      <c r="G20" s="16">
        <v>46139</v>
      </c>
      <c r="H20" s="46">
        <f t="shared" si="0"/>
        <v>560</v>
      </c>
      <c r="I20" s="61">
        <v>31920</v>
      </c>
      <c r="J20" s="61">
        <v>12768</v>
      </c>
      <c r="K20" s="61">
        <v>7980</v>
      </c>
      <c r="L20" s="59">
        <v>1596</v>
      </c>
      <c r="M20" s="60">
        <v>1596</v>
      </c>
      <c r="N20" s="57" t="s">
        <v>139</v>
      </c>
    </row>
    <row r="21" ht="22.5" spans="1:14">
      <c r="A21" s="42">
        <v>17</v>
      </c>
      <c r="B21" s="43" t="s">
        <v>17</v>
      </c>
      <c r="C21" s="43" t="s">
        <v>119</v>
      </c>
      <c r="D21" s="38" t="s">
        <v>140</v>
      </c>
      <c r="E21" s="39" t="s">
        <v>51</v>
      </c>
      <c r="F21" s="16">
        <v>45774</v>
      </c>
      <c r="G21" s="16">
        <v>46138</v>
      </c>
      <c r="H21" s="46">
        <f t="shared" si="0"/>
        <v>760</v>
      </c>
      <c r="I21" s="61">
        <v>43320</v>
      </c>
      <c r="J21" s="61">
        <v>17328</v>
      </c>
      <c r="K21" s="61">
        <v>10830</v>
      </c>
      <c r="L21" s="59">
        <v>2166</v>
      </c>
      <c r="M21" s="60">
        <v>2166</v>
      </c>
      <c r="N21" s="57" t="s">
        <v>139</v>
      </c>
    </row>
    <row r="22" ht="22.5" spans="1:14">
      <c r="A22" s="42">
        <v>18</v>
      </c>
      <c r="B22" s="43" t="s">
        <v>17</v>
      </c>
      <c r="C22" s="43" t="s">
        <v>119</v>
      </c>
      <c r="D22" s="38" t="s">
        <v>141</v>
      </c>
      <c r="E22" s="39" t="s">
        <v>53</v>
      </c>
      <c r="F22" s="16">
        <v>45765</v>
      </c>
      <c r="G22" s="16">
        <v>46129</v>
      </c>
      <c r="H22" s="46">
        <f t="shared" si="0"/>
        <v>880</v>
      </c>
      <c r="I22" s="61">
        <v>50160</v>
      </c>
      <c r="J22" s="61">
        <v>20064</v>
      </c>
      <c r="K22" s="61">
        <v>12540</v>
      </c>
      <c r="L22" s="59">
        <v>2508</v>
      </c>
      <c r="M22" s="60">
        <v>2508</v>
      </c>
      <c r="N22" s="57" t="s">
        <v>142</v>
      </c>
    </row>
    <row r="23" ht="22.5" spans="1:14">
      <c r="A23" s="42">
        <v>19</v>
      </c>
      <c r="B23" s="43" t="s">
        <v>17</v>
      </c>
      <c r="C23" s="43" t="s">
        <v>119</v>
      </c>
      <c r="D23" s="38" t="s">
        <v>143</v>
      </c>
      <c r="E23" s="39" t="s">
        <v>56</v>
      </c>
      <c r="F23" s="16">
        <v>45772</v>
      </c>
      <c r="G23" s="16">
        <v>46136</v>
      </c>
      <c r="H23" s="46">
        <f t="shared" si="0"/>
        <v>1560</v>
      </c>
      <c r="I23" s="61">
        <v>88920</v>
      </c>
      <c r="J23" s="61">
        <v>35568</v>
      </c>
      <c r="K23" s="61">
        <v>22230</v>
      </c>
      <c r="L23" s="59">
        <v>4446</v>
      </c>
      <c r="M23" s="60">
        <v>4446</v>
      </c>
      <c r="N23" s="57" t="s">
        <v>144</v>
      </c>
    </row>
    <row r="24" ht="22.5" spans="1:14">
      <c r="A24" s="42">
        <v>20</v>
      </c>
      <c r="B24" s="43" t="s">
        <v>17</v>
      </c>
      <c r="C24" s="43" t="s">
        <v>119</v>
      </c>
      <c r="D24" s="38" t="s">
        <v>145</v>
      </c>
      <c r="E24" s="39" t="s">
        <v>59</v>
      </c>
      <c r="F24" s="16">
        <v>45763</v>
      </c>
      <c r="G24" s="16">
        <v>46127</v>
      </c>
      <c r="H24" s="46">
        <f t="shared" si="0"/>
        <v>4760</v>
      </c>
      <c r="I24" s="61">
        <v>271320</v>
      </c>
      <c r="J24" s="61">
        <v>108528</v>
      </c>
      <c r="K24" s="61">
        <v>67830</v>
      </c>
      <c r="L24" s="59">
        <v>13566</v>
      </c>
      <c r="M24" s="60">
        <v>13566</v>
      </c>
      <c r="N24" s="57" t="s">
        <v>146</v>
      </c>
    </row>
    <row r="25" ht="22.5" spans="1:14">
      <c r="A25" s="42">
        <v>21</v>
      </c>
      <c r="B25" s="43" t="s">
        <v>17</v>
      </c>
      <c r="C25" s="43" t="s">
        <v>119</v>
      </c>
      <c r="D25" s="38" t="s">
        <v>147</v>
      </c>
      <c r="E25" s="39" t="s">
        <v>62</v>
      </c>
      <c r="F25" s="16">
        <v>45766</v>
      </c>
      <c r="G25" s="16">
        <v>46130</v>
      </c>
      <c r="H25" s="46">
        <f t="shared" si="0"/>
        <v>1320</v>
      </c>
      <c r="I25" s="61">
        <v>75240</v>
      </c>
      <c r="J25" s="61">
        <v>30096</v>
      </c>
      <c r="K25" s="61">
        <v>18810</v>
      </c>
      <c r="L25" s="59">
        <v>3762</v>
      </c>
      <c r="M25" s="60">
        <v>3762</v>
      </c>
      <c r="N25" s="57" t="s">
        <v>142</v>
      </c>
    </row>
    <row r="26" ht="22.5" spans="1:14">
      <c r="A26" s="42">
        <v>22</v>
      </c>
      <c r="B26" s="43" t="s">
        <v>17</v>
      </c>
      <c r="C26" s="43" t="s">
        <v>119</v>
      </c>
      <c r="D26" s="38" t="s">
        <v>148</v>
      </c>
      <c r="E26" s="39" t="s">
        <v>64</v>
      </c>
      <c r="F26" s="16">
        <v>45768</v>
      </c>
      <c r="G26" s="16">
        <v>46132</v>
      </c>
      <c r="H26" s="46">
        <f t="shared" si="0"/>
        <v>1160</v>
      </c>
      <c r="I26" s="61">
        <v>66120</v>
      </c>
      <c r="J26" s="61">
        <v>26448</v>
      </c>
      <c r="K26" s="61">
        <v>16530</v>
      </c>
      <c r="L26" s="59">
        <v>3306</v>
      </c>
      <c r="M26" s="60">
        <v>3306</v>
      </c>
      <c r="N26" s="57" t="s">
        <v>146</v>
      </c>
    </row>
    <row r="27" ht="33.75" spans="1:14">
      <c r="A27" s="42">
        <v>23</v>
      </c>
      <c r="B27" s="43" t="s">
        <v>17</v>
      </c>
      <c r="C27" s="43" t="s">
        <v>119</v>
      </c>
      <c r="D27" s="38" t="s">
        <v>149</v>
      </c>
      <c r="E27" s="39" t="s">
        <v>66</v>
      </c>
      <c r="F27" s="16">
        <v>45773</v>
      </c>
      <c r="G27" s="16">
        <v>46137</v>
      </c>
      <c r="H27" s="46">
        <f t="shared" si="0"/>
        <v>2560</v>
      </c>
      <c r="I27" s="61">
        <v>145920</v>
      </c>
      <c r="J27" s="61">
        <v>58368</v>
      </c>
      <c r="K27" s="61">
        <v>36480</v>
      </c>
      <c r="L27" s="59">
        <v>7296</v>
      </c>
      <c r="M27" s="60">
        <v>7296</v>
      </c>
      <c r="N27" s="57" t="s">
        <v>67</v>
      </c>
    </row>
    <row r="28" ht="22.5" spans="1:14">
      <c r="A28" s="42">
        <v>24</v>
      </c>
      <c r="B28" s="43" t="s">
        <v>17</v>
      </c>
      <c r="C28" s="43" t="s">
        <v>119</v>
      </c>
      <c r="D28" s="38" t="s">
        <v>150</v>
      </c>
      <c r="E28" s="39" t="s">
        <v>69</v>
      </c>
      <c r="F28" s="16">
        <v>45766</v>
      </c>
      <c r="G28" s="16">
        <v>46130</v>
      </c>
      <c r="H28" s="46">
        <f t="shared" si="0"/>
        <v>520</v>
      </c>
      <c r="I28" s="61">
        <v>29640</v>
      </c>
      <c r="J28" s="61">
        <v>11856</v>
      </c>
      <c r="K28" s="61">
        <v>7410</v>
      </c>
      <c r="L28" s="59">
        <v>1482</v>
      </c>
      <c r="M28" s="60">
        <v>1482</v>
      </c>
      <c r="N28" s="57" t="s">
        <v>67</v>
      </c>
    </row>
    <row r="29" ht="33.75" spans="1:14">
      <c r="A29" s="42">
        <v>25</v>
      </c>
      <c r="B29" s="43" t="s">
        <v>17</v>
      </c>
      <c r="C29" s="43" t="s">
        <v>119</v>
      </c>
      <c r="D29" s="38" t="s">
        <v>151</v>
      </c>
      <c r="E29" s="39" t="s">
        <v>152</v>
      </c>
      <c r="F29" s="16">
        <v>45776</v>
      </c>
      <c r="G29" s="16">
        <v>46140</v>
      </c>
      <c r="H29" s="46">
        <f t="shared" si="0"/>
        <v>37268</v>
      </c>
      <c r="I29" s="61">
        <v>2124276</v>
      </c>
      <c r="J29" s="61">
        <v>849710.4</v>
      </c>
      <c r="K29" s="61">
        <v>531069</v>
      </c>
      <c r="L29" s="59">
        <v>106213.8</v>
      </c>
      <c r="M29" s="60">
        <v>106213.8</v>
      </c>
      <c r="N29" s="57" t="s">
        <v>153</v>
      </c>
    </row>
    <row r="30" ht="22.5" spans="1:14">
      <c r="A30" s="42">
        <v>26</v>
      </c>
      <c r="B30" s="43" t="s">
        <v>17</v>
      </c>
      <c r="C30" s="43" t="s">
        <v>119</v>
      </c>
      <c r="D30" s="38" t="s">
        <v>154</v>
      </c>
      <c r="E30" s="39" t="s">
        <v>71</v>
      </c>
      <c r="F30" s="16">
        <v>45792</v>
      </c>
      <c r="G30" s="16">
        <v>46156</v>
      </c>
      <c r="H30" s="46">
        <f t="shared" si="0"/>
        <v>3040</v>
      </c>
      <c r="I30" s="61">
        <v>173280</v>
      </c>
      <c r="J30" s="61">
        <v>69312</v>
      </c>
      <c r="K30" s="61">
        <v>43320</v>
      </c>
      <c r="L30" s="59">
        <v>8664</v>
      </c>
      <c r="M30" s="60">
        <v>8664</v>
      </c>
      <c r="N30" s="57" t="s">
        <v>72</v>
      </c>
    </row>
    <row r="31" ht="22.5" spans="1:14">
      <c r="A31" s="42">
        <v>27</v>
      </c>
      <c r="B31" s="43" t="s">
        <v>17</v>
      </c>
      <c r="C31" s="43" t="s">
        <v>119</v>
      </c>
      <c r="D31" s="38" t="s">
        <v>155</v>
      </c>
      <c r="E31" s="39" t="s">
        <v>74</v>
      </c>
      <c r="F31" s="16">
        <v>45794</v>
      </c>
      <c r="G31" s="16">
        <v>46158</v>
      </c>
      <c r="H31" s="46">
        <f t="shared" si="0"/>
        <v>3040</v>
      </c>
      <c r="I31" s="61">
        <v>173280</v>
      </c>
      <c r="J31" s="61">
        <v>69312</v>
      </c>
      <c r="K31" s="61">
        <v>43320</v>
      </c>
      <c r="L31" s="59">
        <v>8664</v>
      </c>
      <c r="M31" s="60">
        <v>8664</v>
      </c>
      <c r="N31" s="57" t="s">
        <v>75</v>
      </c>
    </row>
    <row r="32" ht="22.5" spans="1:14">
      <c r="A32" s="42">
        <v>28</v>
      </c>
      <c r="B32" s="43" t="s">
        <v>17</v>
      </c>
      <c r="C32" s="43" t="s">
        <v>119</v>
      </c>
      <c r="D32" s="38" t="s">
        <v>156</v>
      </c>
      <c r="E32" s="39" t="s">
        <v>77</v>
      </c>
      <c r="F32" s="16">
        <v>45794</v>
      </c>
      <c r="G32" s="16">
        <v>46158</v>
      </c>
      <c r="H32" s="46">
        <f t="shared" si="0"/>
        <v>2960</v>
      </c>
      <c r="I32" s="61">
        <v>168720</v>
      </c>
      <c r="J32" s="61">
        <v>67488</v>
      </c>
      <c r="K32" s="61">
        <v>42180</v>
      </c>
      <c r="L32" s="59">
        <v>8436</v>
      </c>
      <c r="M32" s="60">
        <v>8436</v>
      </c>
      <c r="N32" s="57" t="s">
        <v>67</v>
      </c>
    </row>
    <row r="33" ht="22.5" spans="1:14">
      <c r="A33" s="42">
        <v>29</v>
      </c>
      <c r="B33" s="43" t="s">
        <v>17</v>
      </c>
      <c r="C33" s="43" t="s">
        <v>119</v>
      </c>
      <c r="D33" s="38" t="s">
        <v>157</v>
      </c>
      <c r="E33" s="39" t="s">
        <v>79</v>
      </c>
      <c r="F33" s="16">
        <v>45799</v>
      </c>
      <c r="G33" s="16">
        <v>46163</v>
      </c>
      <c r="H33" s="46">
        <f t="shared" si="0"/>
        <v>3120</v>
      </c>
      <c r="I33" s="61">
        <v>177840</v>
      </c>
      <c r="J33" s="61">
        <v>71136</v>
      </c>
      <c r="K33" s="61">
        <v>44460</v>
      </c>
      <c r="L33" s="59">
        <v>8892</v>
      </c>
      <c r="M33" s="60">
        <v>8892</v>
      </c>
      <c r="N33" s="57" t="s">
        <v>80</v>
      </c>
    </row>
    <row r="34" ht="22.5" spans="1:14">
      <c r="A34" s="42">
        <v>30</v>
      </c>
      <c r="B34" s="43" t="s">
        <v>17</v>
      </c>
      <c r="C34" s="43" t="s">
        <v>119</v>
      </c>
      <c r="D34" s="38" t="s">
        <v>158</v>
      </c>
      <c r="E34" s="39" t="s">
        <v>82</v>
      </c>
      <c r="F34" s="16">
        <v>45801</v>
      </c>
      <c r="G34" s="16">
        <v>46165</v>
      </c>
      <c r="H34" s="46">
        <f t="shared" si="0"/>
        <v>1360</v>
      </c>
      <c r="I34" s="61">
        <v>77520</v>
      </c>
      <c r="J34" s="61">
        <v>31008</v>
      </c>
      <c r="K34" s="61">
        <v>19380</v>
      </c>
      <c r="L34" s="59">
        <v>3876</v>
      </c>
      <c r="M34" s="60">
        <v>3876</v>
      </c>
      <c r="N34" s="57" t="s">
        <v>36</v>
      </c>
    </row>
    <row r="35" ht="22.5" spans="1:14">
      <c r="A35" s="42">
        <v>31</v>
      </c>
      <c r="B35" s="43" t="s">
        <v>17</v>
      </c>
      <c r="C35" s="43" t="s">
        <v>119</v>
      </c>
      <c r="D35" s="38" t="s">
        <v>159</v>
      </c>
      <c r="E35" s="39" t="s">
        <v>84</v>
      </c>
      <c r="F35" s="16">
        <v>45801</v>
      </c>
      <c r="G35" s="16">
        <v>46165</v>
      </c>
      <c r="H35" s="46">
        <f t="shared" si="0"/>
        <v>1560</v>
      </c>
      <c r="I35" s="61">
        <v>88920</v>
      </c>
      <c r="J35" s="61">
        <v>35568</v>
      </c>
      <c r="K35" s="61">
        <v>22230</v>
      </c>
      <c r="L35" s="59">
        <v>4446</v>
      </c>
      <c r="M35" s="60">
        <v>4446</v>
      </c>
      <c r="N35" s="57" t="s">
        <v>36</v>
      </c>
    </row>
    <row r="36" ht="22.5" spans="1:14">
      <c r="A36" s="42">
        <v>32</v>
      </c>
      <c r="B36" s="43" t="s">
        <v>17</v>
      </c>
      <c r="C36" s="43" t="s">
        <v>119</v>
      </c>
      <c r="D36" s="38" t="s">
        <v>160</v>
      </c>
      <c r="E36" s="39" t="s">
        <v>86</v>
      </c>
      <c r="F36" s="16">
        <v>45801</v>
      </c>
      <c r="G36" s="16">
        <v>46165</v>
      </c>
      <c r="H36" s="46">
        <f t="shared" si="0"/>
        <v>1760</v>
      </c>
      <c r="I36" s="61">
        <v>100320</v>
      </c>
      <c r="J36" s="61">
        <v>40128</v>
      </c>
      <c r="K36" s="61">
        <v>25080</v>
      </c>
      <c r="L36" s="59">
        <v>5016</v>
      </c>
      <c r="M36" s="60">
        <v>5016</v>
      </c>
      <c r="N36" s="57" t="s">
        <v>87</v>
      </c>
    </row>
    <row r="37" ht="22.5" spans="1:14">
      <c r="A37" s="42">
        <v>33</v>
      </c>
      <c r="B37" s="43" t="s">
        <v>17</v>
      </c>
      <c r="C37" s="43" t="s">
        <v>119</v>
      </c>
      <c r="D37" s="38" t="s">
        <v>161</v>
      </c>
      <c r="E37" s="39" t="s">
        <v>89</v>
      </c>
      <c r="F37" s="16">
        <v>45806</v>
      </c>
      <c r="G37" s="16">
        <v>46170</v>
      </c>
      <c r="H37" s="46">
        <f t="shared" si="0"/>
        <v>1760</v>
      </c>
      <c r="I37" s="61">
        <v>100320</v>
      </c>
      <c r="J37" s="61">
        <v>40128</v>
      </c>
      <c r="K37" s="61">
        <v>25080</v>
      </c>
      <c r="L37" s="59">
        <v>5016</v>
      </c>
      <c r="M37" s="60">
        <v>5016</v>
      </c>
      <c r="N37" s="57" t="s">
        <v>36</v>
      </c>
    </row>
    <row r="38" ht="22.5" spans="1:14">
      <c r="A38" s="42">
        <v>34</v>
      </c>
      <c r="B38" s="43" t="s">
        <v>17</v>
      </c>
      <c r="C38" s="43" t="s">
        <v>119</v>
      </c>
      <c r="D38" s="38" t="s">
        <v>162</v>
      </c>
      <c r="E38" s="39" t="s">
        <v>91</v>
      </c>
      <c r="F38" s="16">
        <v>45806</v>
      </c>
      <c r="G38" s="16">
        <v>46170</v>
      </c>
      <c r="H38" s="46">
        <f t="shared" si="0"/>
        <v>4520</v>
      </c>
      <c r="I38" s="61">
        <v>257640</v>
      </c>
      <c r="J38" s="61">
        <v>103056</v>
      </c>
      <c r="K38" s="61">
        <v>64410</v>
      </c>
      <c r="L38" s="59">
        <v>12882</v>
      </c>
      <c r="M38" s="60">
        <v>12882</v>
      </c>
      <c r="N38" s="57" t="s">
        <v>87</v>
      </c>
    </row>
    <row r="39" ht="22.5" spans="1:14">
      <c r="A39" s="42">
        <v>35</v>
      </c>
      <c r="B39" s="43" t="s">
        <v>17</v>
      </c>
      <c r="C39" s="43" t="s">
        <v>119</v>
      </c>
      <c r="D39" s="38" t="s">
        <v>163</v>
      </c>
      <c r="E39" s="39" t="s">
        <v>93</v>
      </c>
      <c r="F39" s="16">
        <v>45806</v>
      </c>
      <c r="G39" s="16">
        <v>46170</v>
      </c>
      <c r="H39" s="46">
        <f t="shared" si="0"/>
        <v>760</v>
      </c>
      <c r="I39" s="61">
        <v>43320</v>
      </c>
      <c r="J39" s="61">
        <v>17328</v>
      </c>
      <c r="K39" s="61">
        <v>10830</v>
      </c>
      <c r="L39" s="59">
        <v>2166</v>
      </c>
      <c r="M39" s="60">
        <v>2166</v>
      </c>
      <c r="N39" s="57" t="s">
        <v>87</v>
      </c>
    </row>
    <row r="40" ht="22.5" spans="1:14">
      <c r="A40" s="42">
        <v>36</v>
      </c>
      <c r="B40" s="43" t="s">
        <v>17</v>
      </c>
      <c r="C40" s="43" t="s">
        <v>119</v>
      </c>
      <c r="D40" s="38" t="s">
        <v>164</v>
      </c>
      <c r="E40" s="39" t="s">
        <v>95</v>
      </c>
      <c r="F40" s="16">
        <v>45820</v>
      </c>
      <c r="G40" s="16">
        <v>46184</v>
      </c>
      <c r="H40" s="46">
        <f t="shared" si="0"/>
        <v>640</v>
      </c>
      <c r="I40" s="61">
        <v>36480</v>
      </c>
      <c r="J40" s="61">
        <v>14592</v>
      </c>
      <c r="K40" s="61">
        <v>9120</v>
      </c>
      <c r="L40" s="59">
        <v>1824</v>
      </c>
      <c r="M40" s="60">
        <v>1824</v>
      </c>
      <c r="N40" s="57" t="s">
        <v>96</v>
      </c>
    </row>
    <row r="41" ht="22.5" spans="1:14">
      <c r="A41" s="42">
        <v>37</v>
      </c>
      <c r="B41" s="43" t="s">
        <v>17</v>
      </c>
      <c r="C41" s="43" t="s">
        <v>119</v>
      </c>
      <c r="D41" s="38" t="s">
        <v>165</v>
      </c>
      <c r="E41" s="39" t="s">
        <v>98</v>
      </c>
      <c r="F41" s="16">
        <v>45821</v>
      </c>
      <c r="G41" s="16">
        <v>46185</v>
      </c>
      <c r="H41" s="46">
        <f t="shared" si="0"/>
        <v>840</v>
      </c>
      <c r="I41" s="61">
        <v>47880</v>
      </c>
      <c r="J41" s="61">
        <v>19152</v>
      </c>
      <c r="K41" s="61">
        <v>11970</v>
      </c>
      <c r="L41" s="59">
        <v>2394</v>
      </c>
      <c r="M41" s="60">
        <v>2394</v>
      </c>
      <c r="N41" s="57" t="s">
        <v>87</v>
      </c>
    </row>
    <row r="42" ht="22.5" spans="1:14">
      <c r="A42" s="42">
        <v>38</v>
      </c>
      <c r="B42" s="43" t="s">
        <v>17</v>
      </c>
      <c r="C42" s="43" t="s">
        <v>119</v>
      </c>
      <c r="D42" s="38" t="s">
        <v>166</v>
      </c>
      <c r="E42" s="39" t="s">
        <v>100</v>
      </c>
      <c r="F42" s="16">
        <v>45822</v>
      </c>
      <c r="G42" s="16">
        <v>46186</v>
      </c>
      <c r="H42" s="46">
        <f t="shared" si="0"/>
        <v>4920</v>
      </c>
      <c r="I42" s="61">
        <v>280440</v>
      </c>
      <c r="J42" s="61">
        <v>112176</v>
      </c>
      <c r="K42" s="61">
        <v>70110</v>
      </c>
      <c r="L42" s="59">
        <v>14022</v>
      </c>
      <c r="M42" s="60">
        <v>14022</v>
      </c>
      <c r="N42" s="57" t="s">
        <v>87</v>
      </c>
    </row>
    <row r="43" ht="22.5" spans="1:14">
      <c r="A43" s="42">
        <v>39</v>
      </c>
      <c r="B43" s="43" t="s">
        <v>17</v>
      </c>
      <c r="C43" s="43" t="s">
        <v>119</v>
      </c>
      <c r="D43" s="38" t="s">
        <v>167</v>
      </c>
      <c r="E43" s="39" t="s">
        <v>102</v>
      </c>
      <c r="F43" s="16">
        <v>45822</v>
      </c>
      <c r="G43" s="16">
        <v>46186</v>
      </c>
      <c r="H43" s="46">
        <f t="shared" si="0"/>
        <v>1840</v>
      </c>
      <c r="I43" s="61">
        <v>104880</v>
      </c>
      <c r="J43" s="61">
        <v>41952</v>
      </c>
      <c r="K43" s="61">
        <v>26220</v>
      </c>
      <c r="L43" s="59">
        <v>5244</v>
      </c>
      <c r="M43" s="60">
        <v>5244</v>
      </c>
      <c r="N43" s="57" t="s">
        <v>87</v>
      </c>
    </row>
    <row r="44" ht="22.5" spans="1:14">
      <c r="A44" s="42">
        <v>40</v>
      </c>
      <c r="B44" s="43" t="s">
        <v>17</v>
      </c>
      <c r="C44" s="43" t="s">
        <v>119</v>
      </c>
      <c r="D44" s="38" t="s">
        <v>168</v>
      </c>
      <c r="E44" s="39" t="s">
        <v>104</v>
      </c>
      <c r="F44" s="16">
        <v>45827</v>
      </c>
      <c r="G44" s="16">
        <v>46191</v>
      </c>
      <c r="H44" s="46">
        <f t="shared" si="0"/>
        <v>1960</v>
      </c>
      <c r="I44" s="61">
        <v>111720</v>
      </c>
      <c r="J44" s="61">
        <v>44688</v>
      </c>
      <c r="K44" s="61">
        <v>27930</v>
      </c>
      <c r="L44" s="59">
        <v>5586</v>
      </c>
      <c r="M44" s="60">
        <v>5586</v>
      </c>
      <c r="N44" s="57" t="s">
        <v>96</v>
      </c>
    </row>
    <row r="45" ht="22.5" spans="1:14">
      <c r="A45" s="42">
        <v>41</v>
      </c>
      <c r="B45" s="43" t="s">
        <v>17</v>
      </c>
      <c r="C45" s="43" t="s">
        <v>119</v>
      </c>
      <c r="D45" s="38" t="s">
        <v>169</v>
      </c>
      <c r="E45" s="39" t="s">
        <v>106</v>
      </c>
      <c r="F45" s="16">
        <v>45828</v>
      </c>
      <c r="G45" s="16">
        <v>46192</v>
      </c>
      <c r="H45" s="46">
        <f t="shared" si="0"/>
        <v>1040</v>
      </c>
      <c r="I45" s="61">
        <v>59280</v>
      </c>
      <c r="J45" s="61">
        <v>23712</v>
      </c>
      <c r="K45" s="61">
        <v>14820</v>
      </c>
      <c r="L45" s="59">
        <v>2964</v>
      </c>
      <c r="M45" s="60">
        <v>2964</v>
      </c>
      <c r="N45" s="57" t="s">
        <v>87</v>
      </c>
    </row>
    <row r="46" ht="22.5" spans="1:14">
      <c r="A46" s="42">
        <v>42</v>
      </c>
      <c r="B46" s="43" t="s">
        <v>17</v>
      </c>
      <c r="C46" s="43" t="s">
        <v>119</v>
      </c>
      <c r="D46" s="38" t="s">
        <v>170</v>
      </c>
      <c r="E46" s="39" t="s">
        <v>108</v>
      </c>
      <c r="F46" s="16">
        <v>45833</v>
      </c>
      <c r="G46" s="16">
        <v>46197</v>
      </c>
      <c r="H46" s="46">
        <f t="shared" si="0"/>
        <v>4960</v>
      </c>
      <c r="I46" s="61">
        <v>282720</v>
      </c>
      <c r="J46" s="61">
        <v>113088</v>
      </c>
      <c r="K46" s="61">
        <v>70680</v>
      </c>
      <c r="L46" s="59">
        <v>14136</v>
      </c>
      <c r="M46" s="60">
        <v>14136</v>
      </c>
      <c r="N46" s="57" t="s">
        <v>42</v>
      </c>
    </row>
    <row r="47" ht="22.5" spans="1:14">
      <c r="A47" s="42">
        <v>43</v>
      </c>
      <c r="B47" s="43" t="s">
        <v>17</v>
      </c>
      <c r="C47" s="43" t="s">
        <v>119</v>
      </c>
      <c r="D47" s="38" t="s">
        <v>171</v>
      </c>
      <c r="E47" s="39" t="s">
        <v>110</v>
      </c>
      <c r="F47" s="16">
        <v>45834</v>
      </c>
      <c r="G47" s="16">
        <v>46198</v>
      </c>
      <c r="H47" s="46">
        <f t="shared" si="0"/>
        <v>3360</v>
      </c>
      <c r="I47" s="61">
        <v>191520</v>
      </c>
      <c r="J47" s="61">
        <v>76608</v>
      </c>
      <c r="K47" s="61">
        <v>47880</v>
      </c>
      <c r="L47" s="59">
        <v>9576</v>
      </c>
      <c r="M47" s="60">
        <v>9576</v>
      </c>
      <c r="N47" s="57" t="s">
        <v>87</v>
      </c>
    </row>
    <row r="48" ht="22.5" spans="1:14">
      <c r="A48" s="42">
        <v>44</v>
      </c>
      <c r="B48" s="43" t="s">
        <v>17</v>
      </c>
      <c r="C48" s="43" t="s">
        <v>119</v>
      </c>
      <c r="D48" s="38" t="s">
        <v>172</v>
      </c>
      <c r="E48" s="39" t="s">
        <v>112</v>
      </c>
      <c r="F48" s="16">
        <v>45835</v>
      </c>
      <c r="G48" s="16">
        <v>46199</v>
      </c>
      <c r="H48" s="46">
        <f t="shared" si="0"/>
        <v>4080</v>
      </c>
      <c r="I48" s="61">
        <v>232560</v>
      </c>
      <c r="J48" s="61">
        <v>93024</v>
      </c>
      <c r="K48" s="61">
        <v>58140</v>
      </c>
      <c r="L48" s="59">
        <v>11628</v>
      </c>
      <c r="M48" s="60">
        <v>11628</v>
      </c>
      <c r="N48" s="57" t="s">
        <v>42</v>
      </c>
    </row>
    <row r="49" ht="22.5" spans="1:14">
      <c r="A49" s="42">
        <v>45</v>
      </c>
      <c r="B49" s="43" t="s">
        <v>17</v>
      </c>
      <c r="C49" s="43" t="s">
        <v>119</v>
      </c>
      <c r="D49" s="38" t="s">
        <v>173</v>
      </c>
      <c r="E49" s="39" t="s">
        <v>114</v>
      </c>
      <c r="F49" s="16">
        <v>45837</v>
      </c>
      <c r="G49" s="16">
        <v>46201</v>
      </c>
      <c r="H49" s="46">
        <f t="shared" si="0"/>
        <v>1960</v>
      </c>
      <c r="I49" s="61">
        <v>111720</v>
      </c>
      <c r="J49" s="61">
        <v>44688</v>
      </c>
      <c r="K49" s="61">
        <v>27930</v>
      </c>
      <c r="L49" s="59">
        <v>5586</v>
      </c>
      <c r="M49" s="60">
        <v>5586</v>
      </c>
      <c r="N49" s="57" t="s">
        <v>39</v>
      </c>
    </row>
    <row r="50" spans="1:14">
      <c r="A50" s="49" t="s">
        <v>115</v>
      </c>
      <c r="B50" s="50"/>
      <c r="C50" s="50"/>
      <c r="D50" s="50"/>
      <c r="E50" s="51"/>
      <c r="F50" s="50"/>
      <c r="G50" s="50"/>
      <c r="H50" s="52"/>
      <c r="I50" s="61">
        <f t="shared" ref="I50:M50" si="1">SUM(I5:I49)</f>
        <v>6859494</v>
      </c>
      <c r="J50" s="61">
        <f t="shared" si="1"/>
        <v>2743797.6</v>
      </c>
      <c r="K50" s="61">
        <f t="shared" si="1"/>
        <v>1714873.5</v>
      </c>
      <c r="L50" s="61">
        <f t="shared" si="1"/>
        <v>342974.7</v>
      </c>
      <c r="M50" s="61">
        <f t="shared" si="1"/>
        <v>342974.7</v>
      </c>
      <c r="N50" s="62"/>
    </row>
  </sheetData>
  <mergeCells count="14">
    <mergeCell ref="A1:N1"/>
    <mergeCell ref="A2:N2"/>
    <mergeCell ref="J3:M3"/>
    <mergeCell ref="A50:G5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topLeftCell="A34" workbookViewId="0">
      <selection activeCell="Q6" sqref="Q6"/>
    </sheetView>
  </sheetViews>
  <sheetFormatPr defaultColWidth="9.14285714285714" defaultRowHeight="12"/>
  <cols>
    <col min="1" max="1" width="5" customWidth="1"/>
    <col min="2" max="2" width="15.4285714285714" customWidth="1"/>
    <col min="3" max="3" width="7.57142857142857" customWidth="1"/>
    <col min="4" max="4" width="25.5714285714286" customWidth="1"/>
    <col min="5" max="5" width="13.4285714285714" customWidth="1"/>
    <col min="6" max="7" width="9.28571428571429" customWidth="1"/>
    <col min="8" max="8" width="7.57142857142857" customWidth="1"/>
    <col min="9" max="9" width="10.1428571428571" customWidth="1"/>
    <col min="10" max="13" width="9.28571428571429" customWidth="1"/>
    <col min="14" max="14" width="7.57142857142857" customWidth="1"/>
  </cols>
  <sheetData>
    <row r="1" ht="2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174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spans="1:14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24" t="s">
        <v>10</v>
      </c>
      <c r="J3" s="25" t="s">
        <v>11</v>
      </c>
      <c r="K3" s="26"/>
      <c r="L3" s="26"/>
      <c r="M3" s="26"/>
      <c r="N3" s="27" t="s">
        <v>12</v>
      </c>
    </row>
    <row r="4" ht="33.75" spans="1:14">
      <c r="A4" s="8"/>
      <c r="B4" s="9"/>
      <c r="C4" s="10"/>
      <c r="D4" s="10"/>
      <c r="E4" s="10"/>
      <c r="F4" s="10"/>
      <c r="G4" s="10"/>
      <c r="H4" s="11"/>
      <c r="I4" s="28"/>
      <c r="J4" s="24" t="s">
        <v>117</v>
      </c>
      <c r="K4" s="24" t="s">
        <v>14</v>
      </c>
      <c r="L4" s="24" t="s">
        <v>118</v>
      </c>
      <c r="M4" s="29" t="s">
        <v>16</v>
      </c>
      <c r="N4" s="21"/>
    </row>
    <row r="5" ht="22.5" spans="1:14">
      <c r="A5" s="12">
        <v>1</v>
      </c>
      <c r="B5" s="13" t="s">
        <v>17</v>
      </c>
      <c r="C5" s="13" t="s">
        <v>175</v>
      </c>
      <c r="D5" s="14" t="s">
        <v>176</v>
      </c>
      <c r="E5" s="15" t="s">
        <v>20</v>
      </c>
      <c r="F5" s="16">
        <v>45749</v>
      </c>
      <c r="G5" s="16">
        <v>46113</v>
      </c>
      <c r="H5" s="17">
        <f t="shared" ref="H5:H45" si="0">I5/28</f>
        <v>484</v>
      </c>
      <c r="I5" s="30">
        <v>13552</v>
      </c>
      <c r="J5" s="31">
        <v>5420.8</v>
      </c>
      <c r="K5" s="31">
        <v>3388</v>
      </c>
      <c r="L5" s="31">
        <v>677.6</v>
      </c>
      <c r="M5" s="32">
        <v>677.6</v>
      </c>
      <c r="N5" s="21" t="s">
        <v>21</v>
      </c>
    </row>
    <row r="6" ht="22.5" spans="1:14">
      <c r="A6" s="12">
        <v>2</v>
      </c>
      <c r="B6" s="13" t="s">
        <v>17</v>
      </c>
      <c r="C6" s="13" t="s">
        <v>175</v>
      </c>
      <c r="D6" s="14" t="s">
        <v>177</v>
      </c>
      <c r="E6" s="15" t="s">
        <v>23</v>
      </c>
      <c r="F6" s="16">
        <v>45749</v>
      </c>
      <c r="G6" s="16">
        <v>46113</v>
      </c>
      <c r="H6" s="17">
        <f t="shared" si="0"/>
        <v>572</v>
      </c>
      <c r="I6" s="30">
        <v>16016</v>
      </c>
      <c r="J6" s="31">
        <v>6406.4</v>
      </c>
      <c r="K6" s="31">
        <v>4004</v>
      </c>
      <c r="L6" s="31">
        <v>800.8</v>
      </c>
      <c r="M6" s="32">
        <v>800.8</v>
      </c>
      <c r="N6" s="21" t="s">
        <v>21</v>
      </c>
    </row>
    <row r="7" ht="22.5" spans="1:14">
      <c r="A7" s="12">
        <v>3</v>
      </c>
      <c r="B7" s="13" t="s">
        <v>17</v>
      </c>
      <c r="C7" s="13" t="s">
        <v>175</v>
      </c>
      <c r="D7" s="14" t="s">
        <v>178</v>
      </c>
      <c r="E7" s="15" t="s">
        <v>25</v>
      </c>
      <c r="F7" s="16">
        <v>45751</v>
      </c>
      <c r="G7" s="16">
        <v>46115</v>
      </c>
      <c r="H7" s="17">
        <f t="shared" si="0"/>
        <v>1144</v>
      </c>
      <c r="I7" s="30">
        <v>32032</v>
      </c>
      <c r="J7" s="31">
        <v>12812.8</v>
      </c>
      <c r="K7" s="31">
        <v>8008</v>
      </c>
      <c r="L7" s="31">
        <v>1601.6</v>
      </c>
      <c r="M7" s="32">
        <v>1601.6</v>
      </c>
      <c r="N7" s="21" t="s">
        <v>21</v>
      </c>
    </row>
    <row r="8" ht="22.5" spans="1:14">
      <c r="A8" s="12">
        <v>4</v>
      </c>
      <c r="B8" s="13" t="s">
        <v>17</v>
      </c>
      <c r="C8" s="13" t="s">
        <v>175</v>
      </c>
      <c r="D8" s="14" t="s">
        <v>179</v>
      </c>
      <c r="E8" s="15" t="s">
        <v>27</v>
      </c>
      <c r="F8" s="16">
        <v>45750</v>
      </c>
      <c r="G8" s="16">
        <v>46114</v>
      </c>
      <c r="H8" s="17">
        <f t="shared" si="0"/>
        <v>968</v>
      </c>
      <c r="I8" s="30">
        <v>27104</v>
      </c>
      <c r="J8" s="31">
        <v>10841.6</v>
      </c>
      <c r="K8" s="31">
        <v>6776</v>
      </c>
      <c r="L8" s="31">
        <v>1355.2</v>
      </c>
      <c r="M8" s="32">
        <v>1355.2</v>
      </c>
      <c r="N8" s="21" t="s">
        <v>21</v>
      </c>
    </row>
    <row r="9" ht="22.5" spans="1:14">
      <c r="A9" s="12">
        <v>5</v>
      </c>
      <c r="B9" s="13" t="s">
        <v>17</v>
      </c>
      <c r="C9" s="13" t="s">
        <v>175</v>
      </c>
      <c r="D9" s="14" t="s">
        <v>180</v>
      </c>
      <c r="E9" s="15" t="s">
        <v>29</v>
      </c>
      <c r="F9" s="16">
        <v>45750</v>
      </c>
      <c r="G9" s="16">
        <v>46114</v>
      </c>
      <c r="H9" s="17">
        <f t="shared" si="0"/>
        <v>704</v>
      </c>
      <c r="I9" s="30">
        <v>19712</v>
      </c>
      <c r="J9" s="31">
        <v>7884.8</v>
      </c>
      <c r="K9" s="31">
        <v>4928</v>
      </c>
      <c r="L9" s="31">
        <v>985.6</v>
      </c>
      <c r="M9" s="32">
        <v>985.6</v>
      </c>
      <c r="N9" s="21" t="s">
        <v>21</v>
      </c>
    </row>
    <row r="10" ht="22.5" spans="1:14">
      <c r="A10" s="12">
        <v>6</v>
      </c>
      <c r="B10" s="13" t="s">
        <v>17</v>
      </c>
      <c r="C10" s="13" t="s">
        <v>175</v>
      </c>
      <c r="D10" s="18" t="s">
        <v>181</v>
      </c>
      <c r="E10" s="19" t="s">
        <v>31</v>
      </c>
      <c r="F10" s="16">
        <v>45750</v>
      </c>
      <c r="G10" s="16">
        <v>46114</v>
      </c>
      <c r="H10" s="17">
        <f t="shared" si="0"/>
        <v>704</v>
      </c>
      <c r="I10" s="33">
        <v>19712</v>
      </c>
      <c r="J10" s="34">
        <v>7884.8</v>
      </c>
      <c r="K10" s="34">
        <v>4928</v>
      </c>
      <c r="L10" s="31">
        <v>985.6</v>
      </c>
      <c r="M10" s="32">
        <v>985.6</v>
      </c>
      <c r="N10" s="21" t="s">
        <v>21</v>
      </c>
    </row>
    <row r="11" ht="22.5" spans="1:14">
      <c r="A11" s="12">
        <v>7</v>
      </c>
      <c r="B11" s="13" t="s">
        <v>17</v>
      </c>
      <c r="C11" s="13" t="s">
        <v>175</v>
      </c>
      <c r="D11" s="18" t="s">
        <v>182</v>
      </c>
      <c r="E11" s="19" t="s">
        <v>33</v>
      </c>
      <c r="F11" s="16">
        <v>45750</v>
      </c>
      <c r="G11" s="16">
        <v>46114</v>
      </c>
      <c r="H11" s="17">
        <f t="shared" si="0"/>
        <v>1144</v>
      </c>
      <c r="I11" s="33">
        <v>32032</v>
      </c>
      <c r="J11" s="34">
        <v>12812.8</v>
      </c>
      <c r="K11" s="34">
        <v>8008</v>
      </c>
      <c r="L11" s="31">
        <v>1601.6</v>
      </c>
      <c r="M11" s="32">
        <v>1601.6</v>
      </c>
      <c r="N11" s="21" t="s">
        <v>21</v>
      </c>
    </row>
    <row r="12" ht="22.5" spans="1:14">
      <c r="A12" s="12">
        <v>8</v>
      </c>
      <c r="B12" s="13" t="s">
        <v>17</v>
      </c>
      <c r="C12" s="13" t="s">
        <v>175</v>
      </c>
      <c r="D12" s="18" t="s">
        <v>183</v>
      </c>
      <c r="E12" s="19" t="s">
        <v>35</v>
      </c>
      <c r="F12" s="16">
        <v>45759</v>
      </c>
      <c r="G12" s="16">
        <v>46123</v>
      </c>
      <c r="H12" s="17">
        <f t="shared" si="0"/>
        <v>1408</v>
      </c>
      <c r="I12" s="33">
        <v>39424</v>
      </c>
      <c r="J12" s="34">
        <v>15769.6</v>
      </c>
      <c r="K12" s="34">
        <v>9856</v>
      </c>
      <c r="L12" s="31">
        <v>1971.2</v>
      </c>
      <c r="M12" s="32">
        <v>1971.2</v>
      </c>
      <c r="N12" s="21" t="s">
        <v>36</v>
      </c>
    </row>
    <row r="13" ht="22.5" spans="1:14">
      <c r="A13" s="12">
        <v>9</v>
      </c>
      <c r="B13" s="13" t="s">
        <v>17</v>
      </c>
      <c r="C13" s="13" t="s">
        <v>175</v>
      </c>
      <c r="D13" s="18" t="s">
        <v>184</v>
      </c>
      <c r="E13" s="19" t="s">
        <v>38</v>
      </c>
      <c r="F13" s="16">
        <v>45760</v>
      </c>
      <c r="G13" s="16">
        <v>46124</v>
      </c>
      <c r="H13" s="17">
        <f t="shared" si="0"/>
        <v>1144</v>
      </c>
      <c r="I13" s="33">
        <v>32032</v>
      </c>
      <c r="J13" s="34">
        <v>12812.8</v>
      </c>
      <c r="K13" s="34">
        <v>8008</v>
      </c>
      <c r="L13" s="31">
        <v>1601.6</v>
      </c>
      <c r="M13" s="32">
        <v>1601.6</v>
      </c>
      <c r="N13" s="21" t="s">
        <v>39</v>
      </c>
    </row>
    <row r="14" ht="22.5" spans="1:14">
      <c r="A14" s="12">
        <v>10</v>
      </c>
      <c r="B14" s="13" t="s">
        <v>17</v>
      </c>
      <c r="C14" s="13" t="s">
        <v>175</v>
      </c>
      <c r="D14" s="18" t="s">
        <v>185</v>
      </c>
      <c r="E14" s="19" t="s">
        <v>41</v>
      </c>
      <c r="F14" s="16">
        <v>45760</v>
      </c>
      <c r="G14" s="16">
        <v>46124</v>
      </c>
      <c r="H14" s="17">
        <f t="shared" si="0"/>
        <v>2508</v>
      </c>
      <c r="I14" s="33">
        <v>70224</v>
      </c>
      <c r="J14" s="34">
        <v>28089.6</v>
      </c>
      <c r="K14" s="34">
        <v>17556</v>
      </c>
      <c r="L14" s="31">
        <v>3511.2</v>
      </c>
      <c r="M14" s="32">
        <v>3511.2</v>
      </c>
      <c r="N14" s="21" t="s">
        <v>42</v>
      </c>
    </row>
    <row r="15" ht="22.5" spans="1:14">
      <c r="A15" s="12">
        <v>11</v>
      </c>
      <c r="B15" s="13" t="s">
        <v>17</v>
      </c>
      <c r="C15" s="13" t="s">
        <v>175</v>
      </c>
      <c r="D15" s="18" t="s">
        <v>186</v>
      </c>
      <c r="E15" s="19" t="s">
        <v>44</v>
      </c>
      <c r="F15" s="16">
        <v>45769</v>
      </c>
      <c r="G15" s="16">
        <v>46133</v>
      </c>
      <c r="H15" s="17">
        <f t="shared" si="0"/>
        <v>2112</v>
      </c>
      <c r="I15" s="33">
        <v>59136</v>
      </c>
      <c r="J15" s="34">
        <v>23654.4</v>
      </c>
      <c r="K15" s="34">
        <v>14784</v>
      </c>
      <c r="L15" s="31">
        <v>2956.8</v>
      </c>
      <c r="M15" s="32">
        <v>2956.8</v>
      </c>
      <c r="N15" s="21" t="s">
        <v>39</v>
      </c>
    </row>
    <row r="16" ht="22.5" spans="1:14">
      <c r="A16" s="12">
        <v>12</v>
      </c>
      <c r="B16" s="13" t="s">
        <v>17</v>
      </c>
      <c r="C16" s="13" t="s">
        <v>175</v>
      </c>
      <c r="D16" s="18" t="s">
        <v>187</v>
      </c>
      <c r="E16" s="19" t="s">
        <v>46</v>
      </c>
      <c r="F16" s="16">
        <v>45774</v>
      </c>
      <c r="G16" s="16">
        <v>46138</v>
      </c>
      <c r="H16" s="17">
        <f t="shared" si="0"/>
        <v>2244</v>
      </c>
      <c r="I16" s="33">
        <v>62832</v>
      </c>
      <c r="J16" s="34">
        <v>25132.8</v>
      </c>
      <c r="K16" s="34">
        <v>15708</v>
      </c>
      <c r="L16" s="31">
        <v>3141.6</v>
      </c>
      <c r="M16" s="32">
        <v>3141.6</v>
      </c>
      <c r="N16" s="21" t="s">
        <v>42</v>
      </c>
    </row>
    <row r="17" ht="22.5" spans="1:14">
      <c r="A17" s="12">
        <v>13</v>
      </c>
      <c r="B17" s="13" t="s">
        <v>17</v>
      </c>
      <c r="C17" s="13" t="s">
        <v>175</v>
      </c>
      <c r="D17" s="18" t="s">
        <v>188</v>
      </c>
      <c r="E17" s="19" t="s">
        <v>48</v>
      </c>
      <c r="F17" s="16">
        <v>45775</v>
      </c>
      <c r="G17" s="16">
        <v>46139</v>
      </c>
      <c r="H17" s="17">
        <f t="shared" si="0"/>
        <v>616</v>
      </c>
      <c r="I17" s="33">
        <v>17248</v>
      </c>
      <c r="J17" s="34">
        <v>6899.2</v>
      </c>
      <c r="K17" s="34">
        <v>4312</v>
      </c>
      <c r="L17" s="31">
        <v>862.4</v>
      </c>
      <c r="M17" s="32">
        <v>862.4</v>
      </c>
      <c r="N17" s="21" t="s">
        <v>139</v>
      </c>
    </row>
    <row r="18" ht="22.5" spans="1:14">
      <c r="A18" s="12">
        <v>14</v>
      </c>
      <c r="B18" s="13" t="s">
        <v>17</v>
      </c>
      <c r="C18" s="13" t="s">
        <v>175</v>
      </c>
      <c r="D18" s="18" t="s">
        <v>189</v>
      </c>
      <c r="E18" s="19" t="s">
        <v>51</v>
      </c>
      <c r="F18" s="16">
        <v>45774</v>
      </c>
      <c r="G18" s="16">
        <v>46138</v>
      </c>
      <c r="H18" s="17">
        <f t="shared" si="0"/>
        <v>836</v>
      </c>
      <c r="I18" s="33">
        <v>23408</v>
      </c>
      <c r="J18" s="34">
        <v>9363.2</v>
      </c>
      <c r="K18" s="34">
        <v>5852</v>
      </c>
      <c r="L18" s="31">
        <v>1170.4</v>
      </c>
      <c r="M18" s="32">
        <v>1170.4</v>
      </c>
      <c r="N18" s="21" t="s">
        <v>139</v>
      </c>
    </row>
    <row r="19" ht="22.5" spans="1:14">
      <c r="A19" s="12">
        <v>15</v>
      </c>
      <c r="B19" s="13" t="s">
        <v>17</v>
      </c>
      <c r="C19" s="13" t="s">
        <v>175</v>
      </c>
      <c r="D19" s="18" t="s">
        <v>190</v>
      </c>
      <c r="E19" s="19" t="s">
        <v>53</v>
      </c>
      <c r="F19" s="16">
        <v>45765</v>
      </c>
      <c r="G19" s="16">
        <v>46129</v>
      </c>
      <c r="H19" s="17">
        <f t="shared" si="0"/>
        <v>968</v>
      </c>
      <c r="I19" s="33">
        <v>27104</v>
      </c>
      <c r="J19" s="34">
        <v>10841.6</v>
      </c>
      <c r="K19" s="34">
        <v>6776</v>
      </c>
      <c r="L19" s="31">
        <v>1355.2</v>
      </c>
      <c r="M19" s="32">
        <v>1355.2</v>
      </c>
      <c r="N19" s="21" t="s">
        <v>142</v>
      </c>
    </row>
    <row r="20" ht="22.5" spans="1:14">
      <c r="A20" s="12">
        <v>16</v>
      </c>
      <c r="B20" s="13" t="s">
        <v>17</v>
      </c>
      <c r="C20" s="13" t="s">
        <v>175</v>
      </c>
      <c r="D20" s="18" t="s">
        <v>191</v>
      </c>
      <c r="E20" s="19" t="s">
        <v>56</v>
      </c>
      <c r="F20" s="16">
        <v>45772</v>
      </c>
      <c r="G20" s="16">
        <v>46136</v>
      </c>
      <c r="H20" s="17">
        <f t="shared" si="0"/>
        <v>1716</v>
      </c>
      <c r="I20" s="33">
        <v>48048</v>
      </c>
      <c r="J20" s="34">
        <v>19219.2</v>
      </c>
      <c r="K20" s="34">
        <v>12012</v>
      </c>
      <c r="L20" s="31">
        <v>2402.4</v>
      </c>
      <c r="M20" s="32">
        <v>2402.4</v>
      </c>
      <c r="N20" s="21" t="s">
        <v>144</v>
      </c>
    </row>
    <row r="21" ht="22.5" spans="1:14">
      <c r="A21" s="12">
        <v>17</v>
      </c>
      <c r="B21" s="13" t="s">
        <v>17</v>
      </c>
      <c r="C21" s="13" t="s">
        <v>175</v>
      </c>
      <c r="D21" s="18" t="s">
        <v>192</v>
      </c>
      <c r="E21" s="19" t="s">
        <v>59</v>
      </c>
      <c r="F21" s="16">
        <v>45763</v>
      </c>
      <c r="G21" s="16">
        <v>46127</v>
      </c>
      <c r="H21" s="17">
        <f t="shared" si="0"/>
        <v>5236</v>
      </c>
      <c r="I21" s="33">
        <v>146608</v>
      </c>
      <c r="J21" s="34">
        <v>58643.2</v>
      </c>
      <c r="K21" s="34">
        <v>36652</v>
      </c>
      <c r="L21" s="31">
        <v>7330.4</v>
      </c>
      <c r="M21" s="32">
        <v>7330.4</v>
      </c>
      <c r="N21" s="21" t="s">
        <v>146</v>
      </c>
    </row>
    <row r="22" ht="22.5" spans="1:14">
      <c r="A22" s="12">
        <v>18</v>
      </c>
      <c r="B22" s="13" t="s">
        <v>17</v>
      </c>
      <c r="C22" s="13" t="s">
        <v>175</v>
      </c>
      <c r="D22" s="18" t="s">
        <v>193</v>
      </c>
      <c r="E22" s="19" t="s">
        <v>62</v>
      </c>
      <c r="F22" s="16">
        <v>45766</v>
      </c>
      <c r="G22" s="16">
        <v>46130</v>
      </c>
      <c r="H22" s="17">
        <f t="shared" si="0"/>
        <v>1452</v>
      </c>
      <c r="I22" s="33">
        <v>40656</v>
      </c>
      <c r="J22" s="34">
        <v>16262.4</v>
      </c>
      <c r="K22" s="34">
        <v>10164</v>
      </c>
      <c r="L22" s="31">
        <v>2032.8</v>
      </c>
      <c r="M22" s="32">
        <v>2032.8</v>
      </c>
      <c r="N22" s="21" t="s">
        <v>142</v>
      </c>
    </row>
    <row r="23" ht="22.5" spans="1:14">
      <c r="A23" s="12">
        <v>19</v>
      </c>
      <c r="B23" s="13" t="s">
        <v>17</v>
      </c>
      <c r="C23" s="13" t="s">
        <v>175</v>
      </c>
      <c r="D23" s="18" t="s">
        <v>194</v>
      </c>
      <c r="E23" s="19" t="s">
        <v>64</v>
      </c>
      <c r="F23" s="16">
        <v>45768</v>
      </c>
      <c r="G23" s="16">
        <v>46132</v>
      </c>
      <c r="H23" s="17">
        <f t="shared" si="0"/>
        <v>1276</v>
      </c>
      <c r="I23" s="33">
        <v>35728</v>
      </c>
      <c r="J23" s="34">
        <v>14291.2</v>
      </c>
      <c r="K23" s="34">
        <v>8932</v>
      </c>
      <c r="L23" s="31">
        <v>1786.4</v>
      </c>
      <c r="M23" s="32">
        <v>1786.4</v>
      </c>
      <c r="N23" s="21" t="s">
        <v>146</v>
      </c>
    </row>
    <row r="24" ht="33.75" spans="1:14">
      <c r="A24" s="12">
        <v>20</v>
      </c>
      <c r="B24" s="13" t="s">
        <v>17</v>
      </c>
      <c r="C24" s="13" t="s">
        <v>175</v>
      </c>
      <c r="D24" s="18" t="s">
        <v>195</v>
      </c>
      <c r="E24" s="19" t="s">
        <v>66</v>
      </c>
      <c r="F24" s="16">
        <v>45773</v>
      </c>
      <c r="G24" s="16">
        <v>46137</v>
      </c>
      <c r="H24" s="17">
        <f t="shared" si="0"/>
        <v>2816</v>
      </c>
      <c r="I24" s="33">
        <v>78848</v>
      </c>
      <c r="J24" s="34">
        <v>31539.2</v>
      </c>
      <c r="K24" s="34">
        <v>19712</v>
      </c>
      <c r="L24" s="31">
        <v>3942.4</v>
      </c>
      <c r="M24" s="32">
        <v>3942.4</v>
      </c>
      <c r="N24" s="21" t="s">
        <v>67</v>
      </c>
    </row>
    <row r="25" ht="22.5" spans="1:14">
      <c r="A25" s="12">
        <v>21</v>
      </c>
      <c r="B25" s="13" t="s">
        <v>17</v>
      </c>
      <c r="C25" s="13" t="s">
        <v>175</v>
      </c>
      <c r="D25" s="18" t="s">
        <v>196</v>
      </c>
      <c r="E25" s="19" t="s">
        <v>69</v>
      </c>
      <c r="F25" s="16">
        <v>45766</v>
      </c>
      <c r="G25" s="16">
        <v>46130</v>
      </c>
      <c r="H25" s="17">
        <f t="shared" si="0"/>
        <v>572</v>
      </c>
      <c r="I25" s="33">
        <v>16016</v>
      </c>
      <c r="J25" s="34">
        <v>6406.4</v>
      </c>
      <c r="K25" s="34">
        <v>4004</v>
      </c>
      <c r="L25" s="31">
        <v>800.8</v>
      </c>
      <c r="M25" s="32">
        <v>800.8</v>
      </c>
      <c r="N25" s="21" t="s">
        <v>67</v>
      </c>
    </row>
    <row r="26" ht="22.5" spans="1:14">
      <c r="A26" s="12">
        <v>22</v>
      </c>
      <c r="B26" s="13" t="s">
        <v>17</v>
      </c>
      <c r="C26" s="13" t="s">
        <v>175</v>
      </c>
      <c r="D26" s="18" t="s">
        <v>197</v>
      </c>
      <c r="E26" s="19" t="s">
        <v>71</v>
      </c>
      <c r="F26" s="16">
        <v>45792</v>
      </c>
      <c r="G26" s="16">
        <v>46156</v>
      </c>
      <c r="H26" s="17">
        <f t="shared" si="0"/>
        <v>3344</v>
      </c>
      <c r="I26" s="33">
        <v>93632</v>
      </c>
      <c r="J26" s="34">
        <v>37452.8</v>
      </c>
      <c r="K26" s="34">
        <v>23408</v>
      </c>
      <c r="L26" s="31">
        <v>4681.6</v>
      </c>
      <c r="M26" s="32">
        <v>4681.6</v>
      </c>
      <c r="N26" s="21" t="s">
        <v>72</v>
      </c>
    </row>
    <row r="27" ht="22.5" spans="1:14">
      <c r="A27" s="12">
        <v>23</v>
      </c>
      <c r="B27" s="13" t="s">
        <v>17</v>
      </c>
      <c r="C27" s="13" t="s">
        <v>175</v>
      </c>
      <c r="D27" s="18" t="s">
        <v>198</v>
      </c>
      <c r="E27" s="19" t="s">
        <v>74</v>
      </c>
      <c r="F27" s="16">
        <v>45794</v>
      </c>
      <c r="G27" s="16">
        <v>46158</v>
      </c>
      <c r="H27" s="17">
        <f t="shared" si="0"/>
        <v>3344</v>
      </c>
      <c r="I27" s="33">
        <v>93632</v>
      </c>
      <c r="J27" s="34">
        <v>37452.8</v>
      </c>
      <c r="K27" s="34">
        <v>23408</v>
      </c>
      <c r="L27" s="31">
        <v>4681.6</v>
      </c>
      <c r="M27" s="32">
        <v>4681.6</v>
      </c>
      <c r="N27" s="21" t="s">
        <v>75</v>
      </c>
    </row>
    <row r="28" ht="22.5" spans="1:14">
      <c r="A28" s="12">
        <v>24</v>
      </c>
      <c r="B28" s="13" t="s">
        <v>17</v>
      </c>
      <c r="C28" s="13" t="s">
        <v>175</v>
      </c>
      <c r="D28" s="18" t="s">
        <v>199</v>
      </c>
      <c r="E28" s="19" t="s">
        <v>77</v>
      </c>
      <c r="F28" s="16">
        <v>45794</v>
      </c>
      <c r="G28" s="16">
        <v>46158</v>
      </c>
      <c r="H28" s="17">
        <f t="shared" si="0"/>
        <v>3256</v>
      </c>
      <c r="I28" s="33">
        <v>91168</v>
      </c>
      <c r="J28" s="34">
        <v>36467.2</v>
      </c>
      <c r="K28" s="34">
        <v>22792</v>
      </c>
      <c r="L28" s="31">
        <v>4558.4</v>
      </c>
      <c r="M28" s="32">
        <v>4558.4</v>
      </c>
      <c r="N28" s="21" t="s">
        <v>67</v>
      </c>
    </row>
    <row r="29" ht="22.5" spans="1:14">
      <c r="A29" s="12">
        <v>25</v>
      </c>
      <c r="B29" s="13" t="s">
        <v>17</v>
      </c>
      <c r="C29" s="13" t="s">
        <v>175</v>
      </c>
      <c r="D29" s="18" t="s">
        <v>200</v>
      </c>
      <c r="E29" s="19" t="s">
        <v>79</v>
      </c>
      <c r="F29" s="16">
        <v>45799</v>
      </c>
      <c r="G29" s="16">
        <v>46163</v>
      </c>
      <c r="H29" s="17">
        <f t="shared" si="0"/>
        <v>3432</v>
      </c>
      <c r="I29" s="33">
        <v>96096</v>
      </c>
      <c r="J29" s="34">
        <v>38438.4</v>
      </c>
      <c r="K29" s="34">
        <v>24024</v>
      </c>
      <c r="L29" s="31">
        <v>4804.8</v>
      </c>
      <c r="M29" s="32">
        <v>4804.8</v>
      </c>
      <c r="N29" s="21" t="s">
        <v>80</v>
      </c>
    </row>
    <row r="30" ht="22.5" spans="1:14">
      <c r="A30" s="12">
        <v>26</v>
      </c>
      <c r="B30" s="13" t="s">
        <v>17</v>
      </c>
      <c r="C30" s="13" t="s">
        <v>175</v>
      </c>
      <c r="D30" s="18" t="s">
        <v>201</v>
      </c>
      <c r="E30" s="19" t="s">
        <v>82</v>
      </c>
      <c r="F30" s="16">
        <v>45801</v>
      </c>
      <c r="G30" s="16">
        <v>46165</v>
      </c>
      <c r="H30" s="17">
        <f t="shared" si="0"/>
        <v>1496</v>
      </c>
      <c r="I30" s="33">
        <v>41888</v>
      </c>
      <c r="J30" s="34">
        <v>16755.2</v>
      </c>
      <c r="K30" s="34">
        <v>10472</v>
      </c>
      <c r="L30" s="31">
        <v>2094.4</v>
      </c>
      <c r="M30" s="32">
        <v>2094.4</v>
      </c>
      <c r="N30" s="21" t="s">
        <v>36</v>
      </c>
    </row>
    <row r="31" ht="22.5" spans="1:14">
      <c r="A31" s="12">
        <v>27</v>
      </c>
      <c r="B31" s="13" t="s">
        <v>17</v>
      </c>
      <c r="C31" s="13" t="s">
        <v>175</v>
      </c>
      <c r="D31" s="18" t="s">
        <v>202</v>
      </c>
      <c r="E31" s="19" t="s">
        <v>84</v>
      </c>
      <c r="F31" s="16">
        <v>45801</v>
      </c>
      <c r="G31" s="16">
        <v>46165</v>
      </c>
      <c r="H31" s="17">
        <f t="shared" si="0"/>
        <v>1716</v>
      </c>
      <c r="I31" s="33">
        <v>48048</v>
      </c>
      <c r="J31" s="34">
        <v>19219.2</v>
      </c>
      <c r="K31" s="34">
        <v>12012</v>
      </c>
      <c r="L31" s="31">
        <v>2402.4</v>
      </c>
      <c r="M31" s="32">
        <v>2402.4</v>
      </c>
      <c r="N31" s="21" t="s">
        <v>36</v>
      </c>
    </row>
    <row r="32" ht="22.5" spans="1:14">
      <c r="A32" s="12">
        <v>28</v>
      </c>
      <c r="B32" s="13" t="s">
        <v>17</v>
      </c>
      <c r="C32" s="13" t="s">
        <v>175</v>
      </c>
      <c r="D32" s="18" t="s">
        <v>203</v>
      </c>
      <c r="E32" s="19" t="s">
        <v>86</v>
      </c>
      <c r="F32" s="16">
        <v>45801</v>
      </c>
      <c r="G32" s="16">
        <v>46165</v>
      </c>
      <c r="H32" s="17">
        <f t="shared" si="0"/>
        <v>1936</v>
      </c>
      <c r="I32" s="33">
        <v>54208</v>
      </c>
      <c r="J32" s="34">
        <v>21683.2</v>
      </c>
      <c r="K32" s="34">
        <v>13552</v>
      </c>
      <c r="L32" s="31">
        <v>2710.4</v>
      </c>
      <c r="M32" s="32">
        <v>2710.4</v>
      </c>
      <c r="N32" s="21" t="s">
        <v>87</v>
      </c>
    </row>
    <row r="33" ht="22.5" spans="1:14">
      <c r="A33" s="12">
        <v>29</v>
      </c>
      <c r="B33" s="13" t="s">
        <v>17</v>
      </c>
      <c r="C33" s="13" t="s">
        <v>175</v>
      </c>
      <c r="D33" s="18" t="s">
        <v>204</v>
      </c>
      <c r="E33" s="19" t="s">
        <v>89</v>
      </c>
      <c r="F33" s="16">
        <v>45806</v>
      </c>
      <c r="G33" s="16">
        <v>46170</v>
      </c>
      <c r="H33" s="17">
        <f t="shared" si="0"/>
        <v>1936</v>
      </c>
      <c r="I33" s="33">
        <v>54208</v>
      </c>
      <c r="J33" s="34">
        <v>21683.2</v>
      </c>
      <c r="K33" s="34">
        <v>13552</v>
      </c>
      <c r="L33" s="31">
        <v>2710.4</v>
      </c>
      <c r="M33" s="32">
        <v>2710.4</v>
      </c>
      <c r="N33" s="21" t="s">
        <v>36</v>
      </c>
    </row>
    <row r="34" ht="22.5" spans="1:14">
      <c r="A34" s="12">
        <v>30</v>
      </c>
      <c r="B34" s="13" t="s">
        <v>17</v>
      </c>
      <c r="C34" s="13" t="s">
        <v>175</v>
      </c>
      <c r="D34" s="18" t="s">
        <v>205</v>
      </c>
      <c r="E34" s="19" t="s">
        <v>91</v>
      </c>
      <c r="F34" s="16">
        <v>45806</v>
      </c>
      <c r="G34" s="16">
        <v>46170</v>
      </c>
      <c r="H34" s="17">
        <f t="shared" si="0"/>
        <v>4972</v>
      </c>
      <c r="I34" s="33">
        <v>139216</v>
      </c>
      <c r="J34" s="34">
        <v>55686.4</v>
      </c>
      <c r="K34" s="34">
        <v>34804</v>
      </c>
      <c r="L34" s="31">
        <v>6960.8</v>
      </c>
      <c r="M34" s="32">
        <v>6960.8</v>
      </c>
      <c r="N34" s="21" t="s">
        <v>87</v>
      </c>
    </row>
    <row r="35" ht="22.5" spans="1:14">
      <c r="A35" s="12">
        <v>31</v>
      </c>
      <c r="B35" s="13" t="s">
        <v>17</v>
      </c>
      <c r="C35" s="13" t="s">
        <v>175</v>
      </c>
      <c r="D35" s="18" t="s">
        <v>206</v>
      </c>
      <c r="E35" s="19" t="s">
        <v>93</v>
      </c>
      <c r="F35" s="16">
        <v>45806</v>
      </c>
      <c r="G35" s="16">
        <v>46170</v>
      </c>
      <c r="H35" s="17">
        <f t="shared" si="0"/>
        <v>836</v>
      </c>
      <c r="I35" s="33">
        <v>23408</v>
      </c>
      <c r="J35" s="34">
        <v>9363.2</v>
      </c>
      <c r="K35" s="34">
        <v>5852</v>
      </c>
      <c r="L35" s="31">
        <v>1170.4</v>
      </c>
      <c r="M35" s="32">
        <v>1170.4</v>
      </c>
      <c r="N35" s="21" t="s">
        <v>87</v>
      </c>
    </row>
    <row r="36" ht="22.5" spans="1:14">
      <c r="A36" s="12">
        <v>32</v>
      </c>
      <c r="B36" s="13" t="s">
        <v>17</v>
      </c>
      <c r="C36" s="13" t="s">
        <v>175</v>
      </c>
      <c r="D36" s="18" t="s">
        <v>207</v>
      </c>
      <c r="E36" s="19" t="s">
        <v>95</v>
      </c>
      <c r="F36" s="16">
        <v>45820</v>
      </c>
      <c r="G36" s="16">
        <v>46184</v>
      </c>
      <c r="H36" s="17">
        <f t="shared" si="0"/>
        <v>704</v>
      </c>
      <c r="I36" s="33">
        <v>19712</v>
      </c>
      <c r="J36" s="34">
        <v>7884.8</v>
      </c>
      <c r="K36" s="34">
        <v>4928</v>
      </c>
      <c r="L36" s="31">
        <v>985.6</v>
      </c>
      <c r="M36" s="32">
        <v>985.6</v>
      </c>
      <c r="N36" s="21" t="s">
        <v>96</v>
      </c>
    </row>
    <row r="37" ht="22.5" spans="1:14">
      <c r="A37" s="12">
        <v>33</v>
      </c>
      <c r="B37" s="13" t="s">
        <v>17</v>
      </c>
      <c r="C37" s="13" t="s">
        <v>175</v>
      </c>
      <c r="D37" s="18" t="s">
        <v>208</v>
      </c>
      <c r="E37" s="19" t="s">
        <v>98</v>
      </c>
      <c r="F37" s="16">
        <v>45821</v>
      </c>
      <c r="G37" s="16">
        <v>46185</v>
      </c>
      <c r="H37" s="17">
        <f t="shared" si="0"/>
        <v>924</v>
      </c>
      <c r="I37" s="33">
        <v>25872</v>
      </c>
      <c r="J37" s="34">
        <v>10348.8</v>
      </c>
      <c r="K37" s="34">
        <v>6468</v>
      </c>
      <c r="L37" s="31">
        <v>1293.6</v>
      </c>
      <c r="M37" s="32">
        <v>1293.6</v>
      </c>
      <c r="N37" s="21" t="s">
        <v>87</v>
      </c>
    </row>
    <row r="38" ht="22.5" spans="1:14">
      <c r="A38" s="12">
        <v>34</v>
      </c>
      <c r="B38" s="13" t="s">
        <v>17</v>
      </c>
      <c r="C38" s="13" t="s">
        <v>175</v>
      </c>
      <c r="D38" s="18" t="s">
        <v>209</v>
      </c>
      <c r="E38" s="19" t="s">
        <v>100</v>
      </c>
      <c r="F38" s="16">
        <v>45822</v>
      </c>
      <c r="G38" s="16">
        <v>46186</v>
      </c>
      <c r="H38" s="17">
        <f t="shared" si="0"/>
        <v>5412</v>
      </c>
      <c r="I38" s="33">
        <v>151536</v>
      </c>
      <c r="J38" s="34">
        <v>60614.4</v>
      </c>
      <c r="K38" s="34">
        <v>37884</v>
      </c>
      <c r="L38" s="31">
        <v>7576.8</v>
      </c>
      <c r="M38" s="32">
        <v>7576.8</v>
      </c>
      <c r="N38" s="21" t="s">
        <v>87</v>
      </c>
    </row>
    <row r="39" ht="22.5" spans="1:14">
      <c r="A39" s="12">
        <v>35</v>
      </c>
      <c r="B39" s="13" t="s">
        <v>17</v>
      </c>
      <c r="C39" s="13" t="s">
        <v>175</v>
      </c>
      <c r="D39" s="18" t="s">
        <v>210</v>
      </c>
      <c r="E39" s="19" t="s">
        <v>102</v>
      </c>
      <c r="F39" s="16">
        <v>45822</v>
      </c>
      <c r="G39" s="16">
        <v>46186</v>
      </c>
      <c r="H39" s="17">
        <f t="shared" si="0"/>
        <v>2024</v>
      </c>
      <c r="I39" s="33">
        <v>56672</v>
      </c>
      <c r="J39" s="34">
        <v>22668.8</v>
      </c>
      <c r="K39" s="34">
        <v>14168</v>
      </c>
      <c r="L39" s="31">
        <v>2833.6</v>
      </c>
      <c r="M39" s="32">
        <v>2833.6</v>
      </c>
      <c r="N39" s="21" t="s">
        <v>87</v>
      </c>
    </row>
    <row r="40" ht="22.5" spans="1:14">
      <c r="A40" s="12">
        <v>36</v>
      </c>
      <c r="B40" s="13" t="s">
        <v>17</v>
      </c>
      <c r="C40" s="13" t="s">
        <v>175</v>
      </c>
      <c r="D40" s="18" t="s">
        <v>211</v>
      </c>
      <c r="E40" s="19" t="s">
        <v>104</v>
      </c>
      <c r="F40" s="16">
        <v>45827</v>
      </c>
      <c r="G40" s="16">
        <v>46191</v>
      </c>
      <c r="H40" s="17">
        <f t="shared" si="0"/>
        <v>2156</v>
      </c>
      <c r="I40" s="33">
        <v>60368</v>
      </c>
      <c r="J40" s="34">
        <v>24147.2</v>
      </c>
      <c r="K40" s="34">
        <v>15092</v>
      </c>
      <c r="L40" s="31">
        <v>3018.4</v>
      </c>
      <c r="M40" s="32">
        <v>3018.4</v>
      </c>
      <c r="N40" s="21" t="s">
        <v>96</v>
      </c>
    </row>
    <row r="41" ht="22.5" spans="1:14">
      <c r="A41" s="12">
        <v>37</v>
      </c>
      <c r="B41" s="13" t="s">
        <v>17</v>
      </c>
      <c r="C41" s="13" t="s">
        <v>175</v>
      </c>
      <c r="D41" s="18" t="s">
        <v>212</v>
      </c>
      <c r="E41" s="19" t="s">
        <v>106</v>
      </c>
      <c r="F41" s="16">
        <v>45828</v>
      </c>
      <c r="G41" s="16">
        <v>46192</v>
      </c>
      <c r="H41" s="17">
        <f t="shared" si="0"/>
        <v>1144</v>
      </c>
      <c r="I41" s="33">
        <v>32032</v>
      </c>
      <c r="J41" s="34">
        <v>12812.8</v>
      </c>
      <c r="K41" s="34">
        <v>8008</v>
      </c>
      <c r="L41" s="31">
        <v>1601.6</v>
      </c>
      <c r="M41" s="32">
        <v>1601.6</v>
      </c>
      <c r="N41" s="21" t="s">
        <v>87</v>
      </c>
    </row>
    <row r="42" ht="22.5" spans="1:14">
      <c r="A42" s="12">
        <v>38</v>
      </c>
      <c r="B42" s="13" t="s">
        <v>17</v>
      </c>
      <c r="C42" s="13" t="s">
        <v>175</v>
      </c>
      <c r="D42" s="18" t="s">
        <v>213</v>
      </c>
      <c r="E42" s="19" t="s">
        <v>108</v>
      </c>
      <c r="F42" s="16">
        <v>45833</v>
      </c>
      <c r="G42" s="16">
        <v>46197</v>
      </c>
      <c r="H42" s="17">
        <f t="shared" si="0"/>
        <v>5456</v>
      </c>
      <c r="I42" s="33">
        <v>152768</v>
      </c>
      <c r="J42" s="34">
        <v>61107.2</v>
      </c>
      <c r="K42" s="34">
        <v>38192</v>
      </c>
      <c r="L42" s="31">
        <v>7638.4</v>
      </c>
      <c r="M42" s="32">
        <v>7638.4</v>
      </c>
      <c r="N42" s="21" t="s">
        <v>42</v>
      </c>
    </row>
    <row r="43" ht="22.5" spans="1:14">
      <c r="A43" s="12">
        <v>39</v>
      </c>
      <c r="B43" s="13" t="s">
        <v>17</v>
      </c>
      <c r="C43" s="13" t="s">
        <v>175</v>
      </c>
      <c r="D43" s="18" t="s">
        <v>214</v>
      </c>
      <c r="E43" s="19" t="s">
        <v>110</v>
      </c>
      <c r="F43" s="16">
        <v>45834</v>
      </c>
      <c r="G43" s="16">
        <v>46198</v>
      </c>
      <c r="H43" s="17">
        <f t="shared" si="0"/>
        <v>3696</v>
      </c>
      <c r="I43" s="33">
        <v>103488</v>
      </c>
      <c r="J43" s="34">
        <v>41395.2</v>
      </c>
      <c r="K43" s="34">
        <v>25872</v>
      </c>
      <c r="L43" s="31">
        <v>5174.4</v>
      </c>
      <c r="M43" s="32">
        <v>5174.4</v>
      </c>
      <c r="N43" s="21" t="s">
        <v>87</v>
      </c>
    </row>
    <row r="44" ht="22.5" spans="1:14">
      <c r="A44" s="12">
        <v>40</v>
      </c>
      <c r="B44" s="13" t="s">
        <v>17</v>
      </c>
      <c r="C44" s="13" t="s">
        <v>175</v>
      </c>
      <c r="D44" s="18" t="s">
        <v>215</v>
      </c>
      <c r="E44" s="19" t="s">
        <v>112</v>
      </c>
      <c r="F44" s="16">
        <v>45835</v>
      </c>
      <c r="G44" s="16">
        <v>46199</v>
      </c>
      <c r="H44" s="17">
        <f t="shared" si="0"/>
        <v>4488</v>
      </c>
      <c r="I44" s="33">
        <v>125664</v>
      </c>
      <c r="J44" s="34">
        <v>50265.6</v>
      </c>
      <c r="K44" s="34">
        <v>31416</v>
      </c>
      <c r="L44" s="31">
        <v>6283.2</v>
      </c>
      <c r="M44" s="32">
        <v>6283.2</v>
      </c>
      <c r="N44" s="21" t="s">
        <v>42</v>
      </c>
    </row>
    <row r="45" ht="22.5" spans="1:14">
      <c r="A45" s="12">
        <v>41</v>
      </c>
      <c r="B45" s="13" t="s">
        <v>17</v>
      </c>
      <c r="C45" s="13" t="s">
        <v>175</v>
      </c>
      <c r="D45" s="18" t="s">
        <v>216</v>
      </c>
      <c r="E45" s="19" t="s">
        <v>114</v>
      </c>
      <c r="F45" s="16">
        <v>45837</v>
      </c>
      <c r="G45" s="16">
        <v>46201</v>
      </c>
      <c r="H45" s="17">
        <f t="shared" si="0"/>
        <v>2156</v>
      </c>
      <c r="I45" s="33">
        <v>60368</v>
      </c>
      <c r="J45" s="34">
        <v>24147.2</v>
      </c>
      <c r="K45" s="34">
        <v>15092</v>
      </c>
      <c r="L45" s="31">
        <v>3018.4</v>
      </c>
      <c r="M45" s="32">
        <v>3018.4</v>
      </c>
      <c r="N45" s="21" t="s">
        <v>39</v>
      </c>
    </row>
    <row r="46" spans="1:14">
      <c r="A46" s="20" t="s">
        <v>115</v>
      </c>
      <c r="B46" s="21"/>
      <c r="C46" s="21"/>
      <c r="D46" s="21"/>
      <c r="E46" s="22"/>
      <c r="F46" s="21"/>
      <c r="G46" s="21"/>
      <c r="H46" s="23"/>
      <c r="I46" s="35">
        <f t="shared" ref="I46:M46" si="1">SUM(I5:I45)</f>
        <v>2381456</v>
      </c>
      <c r="J46" s="35">
        <f t="shared" si="1"/>
        <v>952582.4</v>
      </c>
      <c r="K46" s="35">
        <f t="shared" si="1"/>
        <v>595364</v>
      </c>
      <c r="L46" s="35">
        <f t="shared" si="1"/>
        <v>119072.8</v>
      </c>
      <c r="M46" s="36">
        <f t="shared" si="1"/>
        <v>119072.8</v>
      </c>
      <c r="N46" s="21"/>
    </row>
  </sheetData>
  <mergeCells count="14">
    <mergeCell ref="A1:N1"/>
    <mergeCell ref="A2:N2"/>
    <mergeCell ref="J3:M3"/>
    <mergeCell ref="A46:G4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能繁母猪</vt:lpstr>
      <vt:lpstr>育肥猪</vt:lpstr>
      <vt:lpstr>仔猪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</dc:creator>
  <cp:lastModifiedBy>、</cp:lastModifiedBy>
  <dcterms:created xsi:type="dcterms:W3CDTF">2019-08-05T03:05:00Z</dcterms:created>
  <cp:lastPrinted>2020-07-02T01:00:00Z</cp:lastPrinted>
  <dcterms:modified xsi:type="dcterms:W3CDTF">2025-07-08T01:50:51Z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9A0FCA0F3D88474984DD7F551750BF67_13</vt:lpwstr>
  </property>
</Properties>
</file>