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5480" windowHeight="7275" tabRatio="445" activeTab="2"/>
  </bookViews>
  <sheets>
    <sheet name="封面" sheetId="3" r:id="rId1"/>
    <sheet name="总表" sheetId="4" r:id="rId2"/>
    <sheet name="支出" sheetId="1" r:id="rId3"/>
  </sheets>
  <definedNames>
    <definedName name="_xlnm.Print_Titles" localSheetId="2">支出!$1:$5</definedName>
  </definedNames>
  <calcPr calcId="125725"/>
</workbook>
</file>

<file path=xl/calcChain.xml><?xml version="1.0" encoding="utf-8"?>
<calcChain xmlns="http://schemas.openxmlformats.org/spreadsheetml/2006/main">
  <c r="D22" i="4"/>
  <c r="D15"/>
  <c r="D12"/>
  <c r="D11"/>
  <c r="D10"/>
  <c r="D4"/>
  <c r="D26" l="1"/>
  <c r="B5" s="1"/>
  <c r="B4" s="1"/>
  <c r="B26" s="1"/>
</calcChain>
</file>

<file path=xl/sharedStrings.xml><?xml version="1.0" encoding="utf-8"?>
<sst xmlns="http://schemas.openxmlformats.org/spreadsheetml/2006/main" count="128" uniqueCount="126">
  <si>
    <t>总计</t>
  </si>
  <si>
    <t>个人部分</t>
  </si>
  <si>
    <t>工资福利支出</t>
  </si>
  <si>
    <t>对个人和家庭的补助</t>
  </si>
  <si>
    <t>小计(个人部分)</t>
  </si>
  <si>
    <t>办公费</t>
    <phoneticPr fontId="0" type="noConversion"/>
  </si>
  <si>
    <t>福利补助</t>
  </si>
  <si>
    <t>公务用车运行维护费</t>
  </si>
  <si>
    <t>其他交通费用</t>
  </si>
  <si>
    <t>离退休费</t>
  </si>
  <si>
    <t>医疗费(医保)</t>
  </si>
  <si>
    <t>住房公积金</t>
  </si>
  <si>
    <t>生活补助（遗属）</t>
  </si>
  <si>
    <t>其他对个人和家庭补助（在职）</t>
  </si>
  <si>
    <t>其他对个人和家庭补助（离退休）</t>
  </si>
  <si>
    <t xml:space="preserve">      项   目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</si>
  <si>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</si>
  <si>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</si>
  <si>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</si>
  <si>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</si>
  <si>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</si>
  <si>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</si>
  <si>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</si>
  <si>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>四、公共安全</t>
  </si>
  <si>
    <t xml:space="preserve">    教育收费</t>
  </si>
  <si>
    <t>五、教育</t>
  </si>
  <si>
    <t xml:space="preserve">    其他财政专户拨款</t>
  </si>
  <si>
    <t>六、科学技术</t>
  </si>
  <si>
    <t>七、文化体育与传媒</t>
  </si>
  <si>
    <t>八、社会保障和就业</t>
  </si>
  <si>
    <t>三、事业收入（不含预算外收入）</t>
  </si>
  <si>
    <t>四、事业单位经营收入</t>
  </si>
  <si>
    <t>五、其他收入</t>
  </si>
  <si>
    <t>编号：</t>
    <phoneticPr fontId="0" type="noConversion"/>
  </si>
  <si>
    <t>2016年部门预算报表</t>
    <phoneticPr fontId="0" type="noConversion"/>
  </si>
  <si>
    <t>金额</t>
  </si>
  <si>
    <t>单位：元</t>
    <phoneticPr fontId="0" type="noConversion"/>
  </si>
  <si>
    <t>合计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</si>
  <si>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</si>
  <si>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</si>
  <si>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</si>
  <si>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</si>
  <si>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</si>
  <si>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</si>
  <si>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2010302</t>
  </si>
  <si>
    <t xml:space="preserve">    一般行政管理事务（政府办公厅（室）及相关机构事务）</t>
  </si>
  <si>
    <t xml:space="preserve">  20106</t>
  </si>
  <si>
    <t xml:space="preserve">  财政事务</t>
  </si>
  <si>
    <t xml:space="preserve">    2010601</t>
  </si>
  <si>
    <t xml:space="preserve">    行政运行（财政事务）</t>
  </si>
  <si>
    <t xml:space="preserve">  20131</t>
  </si>
  <si>
    <t xml:space="preserve">  党委办公厅（室）及相关机构事务</t>
  </si>
  <si>
    <t xml:space="preserve">    2013101</t>
  </si>
  <si>
    <t xml:space="preserve">    行政运行（党委办公厅（室）及相关机构事务）</t>
  </si>
  <si>
    <t>207</t>
  </si>
  <si>
    <t>文化体育与传媒支出</t>
  </si>
  <si>
    <t xml:space="preserve">  20701</t>
  </si>
  <si>
    <t xml:space="preserve">  文化</t>
  </si>
  <si>
    <t xml:space="preserve">    2070109</t>
  </si>
  <si>
    <t xml:space="preserve">    群众文化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</si>
  <si>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</si>
  <si>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</si>
  <si>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</si>
  <si>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</si>
  <si>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</si>
  <si>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行政运行（人力资源和社会保障管理事务）</t>
  </si>
  <si>
    <t xml:space="preserve">  20803</t>
  </si>
  <si>
    <t xml:space="preserve">  财政对社会保险基金的补助</t>
  </si>
  <si>
    <t xml:space="preserve">    2080304</t>
  </si>
  <si>
    <t xml:space="preserve">    财政对工伤保险基金的补助</t>
  </si>
  <si>
    <t xml:space="preserve">    2080305</t>
  </si>
  <si>
    <t xml:space="preserve">    财政对生育保险基金的补助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</si>
  <si>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</si>
  <si>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</si>
  <si>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</si>
  <si>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</si>
  <si>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</si>
  <si>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</si>
  <si>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</si>
  <si>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</si>
  <si>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2100599</t>
  </si>
  <si>
    <t xml:space="preserve">    其他医疗保障支出</t>
  </si>
  <si>
    <t xml:space="preserve">  21007</t>
  </si>
  <si>
    <t xml:space="preserve">  计划生育事务</t>
  </si>
  <si>
    <t xml:space="preserve">    2100717</t>
  </si>
  <si>
    <t xml:space="preserve">    计划生育服务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</si>
  <si>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</si>
  <si>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</si>
  <si>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</si>
  <si>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</si>
  <si>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</si>
  <si>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事业运行（农业）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</si>
  <si>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</si>
  <si>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</si>
  <si>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</si>
  <si>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</si>
  <si>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</si>
  <si>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</si>
  <si>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2016年财政拨款支出预算表</t>
    <phoneticPr fontId="0" type="noConversion"/>
  </si>
  <si>
    <t>科目
编码</t>
    <phoneticPr fontId="0" type="noConversion"/>
  </si>
  <si>
    <t>科目名称</t>
    <phoneticPr fontId="0" type="noConversion"/>
  </si>
  <si>
    <t>公用部分（含项目支出）</t>
    <phoneticPr fontId="0" type="noConversion"/>
  </si>
  <si>
    <t>其他商品服务</t>
    <phoneticPr fontId="0" type="noConversion"/>
  </si>
  <si>
    <t>公用部分合计</t>
    <phoneticPr fontId="0" type="noConversion"/>
  </si>
  <si>
    <t>五华县梅林镇人民政府</t>
    <phoneticPr fontId="0" type="noConversion"/>
  </si>
  <si>
    <t>单位：五华县梅林镇人民政府</t>
    <phoneticPr fontId="0" type="noConversion"/>
  </si>
  <si>
    <t>061</t>
    <phoneticPr fontId="0" type="noConversion"/>
  </si>
  <si>
    <t>2016年部门预算收支预算总表</t>
    <phoneticPr fontId="12" type="noConversion"/>
  </si>
  <si>
    <t>单位：五华县梅林镇人民政府</t>
    <phoneticPr fontId="12" type="noConversion"/>
  </si>
  <si>
    <t>金额单位：元</t>
    <phoneticPr fontId="0" type="noConversion"/>
  </si>
  <si>
    <t>九、医疗卫生与计划生育</t>
    <phoneticPr fontId="0" type="noConversion"/>
  </si>
  <si>
    <t>十、节能环保</t>
    <phoneticPr fontId="0" type="noConversion"/>
  </si>
  <si>
    <t>十一、城乡社区</t>
    <phoneticPr fontId="0" type="noConversion"/>
  </si>
  <si>
    <t>十二、农林水</t>
    <phoneticPr fontId="0" type="noConversion"/>
  </si>
  <si>
    <t>十三、交通运输</t>
    <phoneticPr fontId="0" type="noConversion"/>
  </si>
  <si>
    <t>十四、资源勘探信息等</t>
    <phoneticPr fontId="0" type="noConversion"/>
  </si>
  <si>
    <t>十五、商业服务业等</t>
    <phoneticPr fontId="0" type="noConversion"/>
  </si>
  <si>
    <t>十六、金融</t>
    <phoneticPr fontId="0" type="noConversion"/>
  </si>
  <si>
    <t>十七、援助其他地区</t>
    <phoneticPr fontId="0" type="noConversion"/>
  </si>
  <si>
    <t>十八、国土海洋气象等</t>
    <phoneticPr fontId="0" type="noConversion"/>
  </si>
  <si>
    <t>十九、住房保障</t>
    <phoneticPr fontId="0" type="noConversion"/>
  </si>
  <si>
    <t>二十、粮油物资储备</t>
    <phoneticPr fontId="0" type="noConversion"/>
  </si>
  <si>
    <t>二十一、预备费</t>
    <phoneticPr fontId="0" type="noConversion"/>
  </si>
  <si>
    <t>二十二、其他支出</t>
    <phoneticPr fontId="0" type="noConversion"/>
  </si>
  <si>
    <t xml:space="preserve">     本年收入合计</t>
    <phoneticPr fontId="12" type="noConversion"/>
  </si>
  <si>
    <t xml:space="preserve">      本年支出合计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</si>
</sst>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_);[Red]\(#,##0\)"/>
    <numFmt numFmtId="178" formatCode="_ * #,##0_ ;_ * \-#,##0_ ;_ * &quot;-&quot;??_ ;_ @_ "/>
  </numFmts>
  <fonts count="17">
    <font>
      <sz val="9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4"/>
      <name val="宋体"/>
      <family val="3"/>
      <charset val="134"/>
    </font>
    <font>
      <sz val="3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Font="0" applyFill="0" applyBorder="0" applyAlignment="0" applyProtection="0"/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" fontId="4" fillId="0" borderId="2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Alignment="1">
      <alignment shrinkToFit="1"/>
    </xf>
    <xf numFmtId="176" fontId="0" fillId="0" borderId="0" xfId="0" applyNumberFormat="1" applyFont="1" applyFill="1" applyAlignment="1" applyProtection="1">
      <alignment horizontal="left"/>
    </xf>
    <xf numFmtId="0" fontId="0" fillId="0" borderId="0" xfId="0" applyFill="1"/>
    <xf numFmtId="49" fontId="0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vertical="center" shrinkToFi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6" fillId="0" borderId="2" xfId="2" applyNumberFormat="1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7" fontId="6" fillId="0" borderId="2" xfId="2" applyNumberFormat="1" applyFont="1" applyBorder="1" applyAlignment="1">
      <alignment horizontal="center" vertical="center"/>
    </xf>
    <xf numFmtId="0" fontId="1" fillId="0" borderId="0" xfId="2" applyFont="1" applyAlignme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178" fontId="1" fillId="0" borderId="2" xfId="3" applyNumberFormat="1" applyFont="1" applyBorder="1">
      <alignment vertical="center"/>
    </xf>
    <xf numFmtId="177" fontId="16" fillId="0" borderId="2" xfId="2" applyNumberFormat="1" applyFont="1" applyBorder="1" applyAlignment="1">
      <alignment vertical="center"/>
    </xf>
    <xf numFmtId="177" fontId="1" fillId="0" borderId="2" xfId="2" applyNumberFormat="1" applyFont="1" applyBorder="1">
      <alignment vertical="center"/>
    </xf>
    <xf numFmtId="0" fontId="1" fillId="0" borderId="0" xfId="2" applyFont="1">
      <alignment vertical="center"/>
    </xf>
    <xf numFmtId="0" fontId="1" fillId="0" borderId="2" xfId="2" applyFont="1" applyBorder="1">
      <alignment vertical="center"/>
    </xf>
    <xf numFmtId="177" fontId="1" fillId="0" borderId="2" xfId="3" applyNumberFormat="1" applyFont="1" applyBorder="1">
      <alignment vertical="center"/>
    </xf>
    <xf numFmtId="0" fontId="10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千位分隔" xfId="3" builtinId="3"/>
    <cellStyle name="千位分隔[0]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A8" sqref="A8:Q8"/>
    </sheetView>
  </sheetViews>
  <sheetFormatPr defaultRowHeight="11.25"/>
  <sheetData>
    <row r="1" spans="1:17" ht="18.75">
      <c r="O1" s="12" t="s">
        <v>33</v>
      </c>
      <c r="P1" s="13" t="s">
        <v>106</v>
      </c>
    </row>
    <row r="7" spans="1:17" ht="54.95" customHeight="1">
      <c r="A7" s="39" t="s">
        <v>104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ht="54.95" customHeight="1">
      <c r="A8" s="39" t="s">
        <v>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</sheetData>
  <mergeCells count="2">
    <mergeCell ref="A7:Q7"/>
    <mergeCell ref="A8:Q8"/>
  </mergeCells>
  <phoneticPr fontId="0" type="noConversion"/>
  <printOptions horizontalCentered="1"/>
  <pageMargins left="0.70866141732283472" right="0.70866141732283472" top="1.574803149606299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workbookViewId="0">
      <selection activeCell="B8" sqref="B8"/>
    </sheetView>
  </sheetViews>
  <sheetFormatPr defaultColWidth="8.83203125" defaultRowHeight="13.5"/>
  <cols>
    <col min="1" max="1" width="55.83203125" style="36" customWidth="1"/>
    <col min="2" max="2" width="20.83203125" style="36" customWidth="1"/>
    <col min="3" max="3" width="55.83203125" style="36" customWidth="1"/>
    <col min="4" max="4" width="20.83203125" style="36" customWidth="1"/>
    <col min="5" max="16384" width="8.83203125" style="36"/>
  </cols>
  <sheetData>
    <row r="1" spans="1:4" s="28" customFormat="1" ht="34.5" customHeight="1">
      <c r="A1" s="40" t="s">
        <v>107</v>
      </c>
      <c r="B1" s="40"/>
      <c r="C1" s="40"/>
      <c r="D1" s="40"/>
    </row>
    <row r="2" spans="1:4" s="32" customFormat="1" ht="18" customHeight="1">
      <c r="A2" s="29" t="s">
        <v>108</v>
      </c>
      <c r="B2" s="30"/>
      <c r="C2" s="30"/>
      <c r="D2" s="31" t="s">
        <v>109</v>
      </c>
    </row>
    <row r="3" spans="1:4" s="20" customFormat="1" ht="18" customHeight="1">
      <c r="A3" s="27" t="s">
        <v>15</v>
      </c>
      <c r="B3" s="19" t="s">
        <v>35</v>
      </c>
      <c r="C3" s="27" t="s">
        <v>15</v>
      </c>
      <c r="D3" s="19" t="s">
        <v>35</v>
      </c>
    </row>
    <row r="4" spans="1:4" ht="18" customHeight="1">
      <c r="A4" s="18" t="s">
        <v>16</v>
      </c>
      <c r="B4" s="33">
        <f>SUM(B5:B6)</f>
        <v>6482907</v>
      </c>
      <c r="C4" s="34" t="s">
        <v>17</v>
      </c>
      <c r="D4" s="35">
        <f>支出!C7</f>
        <v>2862868</v>
      </c>
    </row>
    <row r="5" spans="1:4" ht="18" customHeight="1">
      <c r="A5" s="18" t="s">
        <v>18</v>
      </c>
      <c r="B5" s="33">
        <f>D26</f>
        <v>6482907</v>
      </c>
      <c r="C5" s="34" t="s">
        <v>19</v>
      </c>
      <c r="D5" s="35"/>
    </row>
    <row r="6" spans="1:4" ht="18" customHeight="1">
      <c r="A6" s="18" t="s">
        <v>20</v>
      </c>
      <c r="B6" s="33"/>
      <c r="C6" s="34" t="s">
        <v>21</v>
      </c>
      <c r="D6" s="35"/>
    </row>
    <row r="7" spans="1:4" ht="18" customHeight="1">
      <c r="A7" s="18" t="s">
        <v>22</v>
      </c>
      <c r="B7" s="33"/>
      <c r="C7" s="34" t="s">
        <v>23</v>
      </c>
      <c r="D7" s="35"/>
    </row>
    <row r="8" spans="1:4" ht="18" customHeight="1">
      <c r="A8" s="18" t="s">
        <v>24</v>
      </c>
      <c r="B8" s="37"/>
      <c r="C8" s="34" t="s">
        <v>25</v>
      </c>
      <c r="D8" s="35"/>
    </row>
    <row r="9" spans="1:4" ht="18" customHeight="1">
      <c r="A9" s="18" t="s">
        <v>26</v>
      </c>
      <c r="B9" s="37"/>
      <c r="C9" s="34" t="s">
        <v>27</v>
      </c>
      <c r="D9" s="35"/>
    </row>
    <row r="10" spans="1:4" ht="18" customHeight="1">
      <c r="A10" s="18"/>
      <c r="B10" s="37"/>
      <c r="C10" s="34" t="s">
        <v>28</v>
      </c>
      <c r="D10" s="35">
        <f>支出!C15</f>
        <v>231276</v>
      </c>
    </row>
    <row r="11" spans="1:4" ht="18" customHeight="1">
      <c r="A11" s="18"/>
      <c r="B11" s="37"/>
      <c r="C11" s="34" t="s">
        <v>29</v>
      </c>
      <c r="D11" s="35">
        <f>支出!C18</f>
        <v>1395308</v>
      </c>
    </row>
    <row r="12" spans="1:4" ht="18" customHeight="1">
      <c r="A12" s="18" t="s">
        <v>30</v>
      </c>
      <c r="B12" s="37"/>
      <c r="C12" s="34" t="s">
        <v>110</v>
      </c>
      <c r="D12" s="35">
        <f>支出!C26</f>
        <v>1100307</v>
      </c>
    </row>
    <row r="13" spans="1:4" ht="18" customHeight="1">
      <c r="A13" s="18" t="s">
        <v>31</v>
      </c>
      <c r="B13" s="37"/>
      <c r="C13" s="34" t="s">
        <v>111</v>
      </c>
      <c r="D13" s="35"/>
    </row>
    <row r="14" spans="1:4" ht="18" customHeight="1">
      <c r="A14" s="18" t="s">
        <v>32</v>
      </c>
      <c r="B14" s="37"/>
      <c r="C14" s="34" t="s">
        <v>112</v>
      </c>
      <c r="D14" s="35"/>
    </row>
    <row r="15" spans="1:4" ht="18" customHeight="1">
      <c r="A15" s="18"/>
      <c r="B15" s="37"/>
      <c r="C15" s="34" t="s">
        <v>113</v>
      </c>
      <c r="D15" s="35">
        <f>支出!C31</f>
        <v>843948</v>
      </c>
    </row>
    <row r="16" spans="1:4" ht="18" customHeight="1">
      <c r="A16" s="18"/>
      <c r="B16" s="37"/>
      <c r="C16" s="34" t="s">
        <v>114</v>
      </c>
      <c r="D16" s="35"/>
    </row>
    <row r="17" spans="1:4" ht="18" customHeight="1">
      <c r="A17" s="18"/>
      <c r="B17" s="37"/>
      <c r="C17" s="34" t="s">
        <v>115</v>
      </c>
      <c r="D17" s="35"/>
    </row>
    <row r="18" spans="1:4" ht="18" customHeight="1">
      <c r="A18" s="18"/>
      <c r="B18" s="37"/>
      <c r="C18" s="34" t="s">
        <v>116</v>
      </c>
      <c r="D18" s="35"/>
    </row>
    <row r="19" spans="1:4" ht="18" customHeight="1">
      <c r="A19" s="18"/>
      <c r="B19" s="37"/>
      <c r="C19" s="34" t="s">
        <v>117</v>
      </c>
      <c r="D19" s="35"/>
    </row>
    <row r="20" spans="1:4" ht="18" customHeight="1">
      <c r="A20" s="18"/>
      <c r="B20" s="37"/>
      <c r="C20" s="34" t="s">
        <v>118</v>
      </c>
      <c r="D20" s="35"/>
    </row>
    <row r="21" spans="1:4" ht="18" customHeight="1">
      <c r="A21" s="18"/>
      <c r="B21" s="37"/>
      <c r="C21" s="34" t="s">
        <v>119</v>
      </c>
      <c r="D21" s="35"/>
    </row>
    <row r="22" spans="1:4" ht="18" customHeight="1">
      <c r="A22" s="18"/>
      <c r="B22" s="37"/>
      <c r="C22" s="34" t="s">
        <v>120</v>
      </c>
      <c r="D22" s="35">
        <f>支出!C34</f>
        <v>49200</v>
      </c>
    </row>
    <row r="23" spans="1:4" ht="18" customHeight="1">
      <c r="A23" s="18"/>
      <c r="B23" s="37"/>
      <c r="C23" s="34" t="s">
        <v>121</v>
      </c>
      <c r="D23" s="35"/>
    </row>
    <row r="24" spans="1:4" ht="18" customHeight="1">
      <c r="A24" s="18"/>
      <c r="B24" s="37"/>
      <c r="C24" s="34" t="s">
        <v>122</v>
      </c>
      <c r="D24" s="35"/>
    </row>
    <row r="25" spans="1:4" ht="18" customHeight="1">
      <c r="A25" s="18"/>
      <c r="B25" s="37"/>
      <c r="C25" s="18" t="s">
        <v>123</v>
      </c>
      <c r="D25" s="35"/>
    </row>
    <row r="26" spans="1:4" ht="18" customHeight="1">
      <c r="A26" s="18" t="s">
        <v>124</v>
      </c>
      <c r="B26" s="33">
        <f>SUM(B4)</f>
        <v>6482907</v>
      </c>
      <c r="C26" s="18" t="s">
        <v>125</v>
      </c>
      <c r="D26" s="38">
        <f>SUM(D4:D25)</f>
        <v>6482907</v>
      </c>
    </row>
    <row r="27" spans="1:4" ht="20.100000000000001" customHeight="1"/>
  </sheetData>
  <mergeCells count="1">
    <mergeCell ref="A1:D1"/>
  </mergeCells>
  <phoneticPr fontId="0" type="noConversion"/>
  <printOptions horizontalCentered="1"/>
  <pageMargins left="0.98425196850393704" right="0.59055118110236227" top="0.39370078740157483" bottom="0.3937007874015748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429"/>
  <sheetViews>
    <sheetView showGridLines="0" showZeros="0" tabSelected="1" topLeftCell="A7" workbookViewId="0">
      <selection activeCell="K7" sqref="K7"/>
    </sheetView>
  </sheetViews>
  <sheetFormatPr defaultColWidth="9.1640625" defaultRowHeight="12.75" customHeight="1"/>
  <cols>
    <col min="1" max="1" width="14.6640625" style="9" customWidth="1"/>
    <col min="2" max="2" width="42.33203125" customWidth="1"/>
    <col min="3" max="3" width="11.6640625" customWidth="1"/>
    <col min="4" max="4" width="12.33203125" customWidth="1"/>
    <col min="5" max="5" width="11.83203125" customWidth="1"/>
    <col min="6" max="6" width="9.1640625" customWidth="1"/>
    <col min="7" max="7" width="7.33203125" customWidth="1"/>
    <col min="8" max="8" width="9.83203125" customWidth="1"/>
    <col min="9" max="9" width="11.33203125" customWidth="1"/>
    <col min="10" max="10" width="11.5" customWidth="1"/>
    <col min="11" max="11" width="11.83203125" customWidth="1"/>
    <col min="12" max="12" width="9.33203125" customWidth="1"/>
    <col min="13" max="13" width="5.33203125" customWidth="1"/>
    <col min="14" max="14" width="7" customWidth="1"/>
    <col min="15" max="16" width="5.5" customWidth="1"/>
    <col min="17" max="17" width="10.5" customWidth="1"/>
    <col min="18" max="251" width="9.1640625" customWidth="1"/>
  </cols>
  <sheetData>
    <row r="1" spans="1:44" s="15" customFormat="1" ht="29.25" customHeight="1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44" ht="29.25" customHeight="1">
      <c r="A2" s="41" t="s">
        <v>105</v>
      </c>
      <c r="B2" s="41"/>
      <c r="C2" s="4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42" t="s">
        <v>36</v>
      </c>
      <c r="Q2" s="42"/>
    </row>
    <row r="3" spans="1:44" s="21" customFormat="1" ht="20.100000000000001" customHeight="1">
      <c r="A3" s="44" t="s">
        <v>99</v>
      </c>
      <c r="B3" s="47" t="s">
        <v>100</v>
      </c>
      <c r="C3" s="47" t="s">
        <v>0</v>
      </c>
      <c r="D3" s="47" t="s">
        <v>1</v>
      </c>
      <c r="E3" s="47"/>
      <c r="F3" s="47"/>
      <c r="G3" s="47"/>
      <c r="H3" s="47"/>
      <c r="I3" s="47"/>
      <c r="J3" s="47"/>
      <c r="K3" s="47"/>
      <c r="L3" s="47" t="s">
        <v>101</v>
      </c>
      <c r="M3" s="47"/>
      <c r="N3" s="47"/>
      <c r="O3" s="47"/>
      <c r="P3" s="47"/>
      <c r="Q3" s="47"/>
    </row>
    <row r="4" spans="1:44" s="22" customFormat="1" ht="28.5" customHeight="1">
      <c r="A4" s="45"/>
      <c r="B4" s="47"/>
      <c r="C4" s="47"/>
      <c r="D4" s="48" t="s">
        <v>2</v>
      </c>
      <c r="E4" s="48" t="s">
        <v>3</v>
      </c>
      <c r="F4" s="48"/>
      <c r="G4" s="48"/>
      <c r="H4" s="48"/>
      <c r="I4" s="48"/>
      <c r="J4" s="48"/>
      <c r="K4" s="48" t="s">
        <v>4</v>
      </c>
      <c r="L4" s="48" t="s">
        <v>5</v>
      </c>
      <c r="M4" s="48" t="s">
        <v>102</v>
      </c>
      <c r="N4" s="48" t="s">
        <v>6</v>
      </c>
      <c r="O4" s="48" t="s">
        <v>7</v>
      </c>
      <c r="P4" s="48" t="s">
        <v>8</v>
      </c>
      <c r="Q4" s="48" t="s">
        <v>103</v>
      </c>
    </row>
    <row r="5" spans="1:44" s="22" customFormat="1" ht="39.75" customHeight="1">
      <c r="A5" s="46"/>
      <c r="B5" s="47"/>
      <c r="C5" s="47"/>
      <c r="D5" s="48"/>
      <c r="E5" s="23" t="s">
        <v>9</v>
      </c>
      <c r="F5" s="24" t="s">
        <v>10</v>
      </c>
      <c r="G5" s="25" t="s">
        <v>11</v>
      </c>
      <c r="H5" s="24" t="s">
        <v>12</v>
      </c>
      <c r="I5" s="16" t="s">
        <v>13</v>
      </c>
      <c r="J5" s="17" t="s">
        <v>14</v>
      </c>
      <c r="K5" s="48"/>
      <c r="L5" s="48"/>
      <c r="M5" s="48"/>
      <c r="N5" s="48"/>
      <c r="O5" s="48"/>
      <c r="P5" s="48"/>
      <c r="Q5" s="48"/>
      <c r="T5" s="26"/>
    </row>
    <row r="6" spans="1:44" s="3" customFormat="1" ht="20.100000000000001" customHeight="1">
      <c r="A6" s="10"/>
      <c r="B6" s="10" t="s">
        <v>37</v>
      </c>
      <c r="C6" s="1">
        <v>6482907</v>
      </c>
      <c r="D6" s="1">
        <v>4316364</v>
      </c>
      <c r="E6" s="1">
        <v>1180868</v>
      </c>
      <c r="F6" s="1">
        <v>199491</v>
      </c>
      <c r="G6" s="1">
        <v>49200</v>
      </c>
      <c r="H6" s="1">
        <v>39360</v>
      </c>
      <c r="I6" s="1">
        <v>300872</v>
      </c>
      <c r="J6" s="1">
        <v>98600</v>
      </c>
      <c r="K6" s="1">
        <v>6184755</v>
      </c>
      <c r="L6" s="1">
        <v>295200</v>
      </c>
      <c r="M6" s="1">
        <v>0</v>
      </c>
      <c r="N6" s="1">
        <v>2952</v>
      </c>
      <c r="O6" s="1">
        <v>0</v>
      </c>
      <c r="P6" s="1">
        <v>0</v>
      </c>
      <c r="Q6" s="11">
        <v>298152</v>
      </c>
      <c r="R6" s="2"/>
      <c r="S6" s="2"/>
      <c r="T6" s="2"/>
    </row>
    <row r="7" spans="1:44" s="5" customFormat="1" ht="20.100000000000001" customHeight="1">
      <c r="A7" s="10" t="s">
        <v>38</v>
      </c>
      <c r="B7" s="10" t="s">
        <v>39</v>
      </c>
      <c r="C7" s="1">
        <v>2862868</v>
      </c>
      <c r="D7" s="1">
        <v>2246556</v>
      </c>
      <c r="E7" s="1">
        <v>0</v>
      </c>
      <c r="F7" s="1">
        <v>0</v>
      </c>
      <c r="G7" s="1">
        <v>0</v>
      </c>
      <c r="H7" s="1">
        <v>39360</v>
      </c>
      <c r="I7" s="1">
        <v>278800</v>
      </c>
      <c r="J7" s="1">
        <v>0</v>
      </c>
      <c r="K7" s="1">
        <v>2564716</v>
      </c>
      <c r="L7" s="1">
        <v>295200</v>
      </c>
      <c r="M7" s="1">
        <v>0</v>
      </c>
      <c r="N7" s="1">
        <v>2952</v>
      </c>
      <c r="O7" s="1">
        <v>0</v>
      </c>
      <c r="P7" s="1">
        <v>0</v>
      </c>
      <c r="Q7" s="11">
        <v>298152</v>
      </c>
      <c r="R7" s="4"/>
    </row>
    <row r="8" spans="1:44" s="5" customFormat="1" ht="20.100000000000001" customHeight="1">
      <c r="A8" s="10" t="s">
        <v>40</v>
      </c>
      <c r="B8" s="10" t="s">
        <v>41</v>
      </c>
      <c r="C8" s="1">
        <v>2265748</v>
      </c>
      <c r="D8" s="1">
        <v>1649436</v>
      </c>
      <c r="E8" s="1">
        <v>0</v>
      </c>
      <c r="F8" s="1">
        <v>0</v>
      </c>
      <c r="G8" s="1">
        <v>0</v>
      </c>
      <c r="H8" s="1">
        <v>39360</v>
      </c>
      <c r="I8" s="1">
        <v>278800</v>
      </c>
      <c r="J8" s="1">
        <v>0</v>
      </c>
      <c r="K8" s="1">
        <v>1967596</v>
      </c>
      <c r="L8" s="1">
        <v>295200</v>
      </c>
      <c r="M8" s="1">
        <v>0</v>
      </c>
      <c r="N8" s="1">
        <v>2952</v>
      </c>
      <c r="O8" s="1">
        <v>0</v>
      </c>
      <c r="P8" s="1">
        <v>0</v>
      </c>
      <c r="Q8" s="11">
        <v>298152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5" customFormat="1" ht="20.100000000000001" customHeight="1">
      <c r="A9" s="10" t="s">
        <v>42</v>
      </c>
      <c r="B9" s="10" t="s">
        <v>43</v>
      </c>
      <c r="C9" s="1">
        <v>1967596</v>
      </c>
      <c r="D9" s="1">
        <v>1649436</v>
      </c>
      <c r="E9" s="1">
        <v>0</v>
      </c>
      <c r="F9" s="1">
        <v>0</v>
      </c>
      <c r="G9" s="1">
        <v>0</v>
      </c>
      <c r="H9" s="1">
        <v>39360</v>
      </c>
      <c r="I9" s="1">
        <v>278800</v>
      </c>
      <c r="J9" s="1">
        <v>0</v>
      </c>
      <c r="K9" s="1">
        <v>1967596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1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s="5" customFormat="1" ht="20.100000000000001" customHeight="1">
      <c r="A10" s="10" t="s">
        <v>44</v>
      </c>
      <c r="B10" s="10" t="s">
        <v>45</v>
      </c>
      <c r="C10" s="1">
        <v>298152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295200</v>
      </c>
      <c r="M10" s="1">
        <v>0</v>
      </c>
      <c r="N10" s="1">
        <v>2952</v>
      </c>
      <c r="O10" s="1">
        <v>0</v>
      </c>
      <c r="P10" s="1">
        <v>0</v>
      </c>
      <c r="Q10" s="11">
        <v>298152</v>
      </c>
    </row>
    <row r="11" spans="1:44" s="5" customFormat="1" ht="20.100000000000001" customHeight="1">
      <c r="A11" s="10" t="s">
        <v>46</v>
      </c>
      <c r="B11" s="10" t="s">
        <v>47</v>
      </c>
      <c r="C11" s="1">
        <v>120468</v>
      </c>
      <c r="D11" s="1">
        <v>120468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120468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1">
        <v>0</v>
      </c>
      <c r="R11" s="4"/>
      <c r="S11" s="4"/>
      <c r="T11" s="4"/>
      <c r="U11" s="4"/>
      <c r="V11" s="4"/>
      <c r="W11" s="4"/>
      <c r="X11" s="4"/>
      <c r="Y11" s="4"/>
      <c r="Z11" s="4"/>
    </row>
    <row r="12" spans="1:44" s="5" customFormat="1" ht="20.100000000000001" customHeight="1">
      <c r="A12" s="10" t="s">
        <v>48</v>
      </c>
      <c r="B12" s="10" t="s">
        <v>49</v>
      </c>
      <c r="C12" s="1">
        <v>120468</v>
      </c>
      <c r="D12" s="1">
        <v>120468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120468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1">
        <v>0</v>
      </c>
    </row>
    <row r="13" spans="1:44" s="5" customFormat="1" ht="20.100000000000001" customHeight="1">
      <c r="A13" s="10" t="s">
        <v>50</v>
      </c>
      <c r="B13" s="10" t="s">
        <v>51</v>
      </c>
      <c r="C13" s="1">
        <v>476652</v>
      </c>
      <c r="D13" s="1">
        <v>476652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476652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1">
        <v>0</v>
      </c>
    </row>
    <row r="14" spans="1:44" s="5" customFormat="1" ht="20.100000000000001" customHeight="1">
      <c r="A14" s="10" t="s">
        <v>52</v>
      </c>
      <c r="B14" s="10" t="s">
        <v>53</v>
      </c>
      <c r="C14" s="1">
        <v>476652</v>
      </c>
      <c r="D14" s="1">
        <v>476652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476652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1">
        <v>0</v>
      </c>
    </row>
    <row r="15" spans="1:44" s="5" customFormat="1" ht="20.100000000000001" customHeight="1">
      <c r="A15" s="10" t="s">
        <v>54</v>
      </c>
      <c r="B15" s="10" t="s">
        <v>55</v>
      </c>
      <c r="C15" s="1">
        <v>231276</v>
      </c>
      <c r="D15" s="1">
        <v>231276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231276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1">
        <v>0</v>
      </c>
    </row>
    <row r="16" spans="1:44" s="5" customFormat="1" ht="20.100000000000001" customHeight="1">
      <c r="A16" s="10" t="s">
        <v>56</v>
      </c>
      <c r="B16" s="10" t="s">
        <v>57</v>
      </c>
      <c r="C16" s="1">
        <v>231276</v>
      </c>
      <c r="D16" s="1">
        <v>231276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231276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1">
        <v>0</v>
      </c>
    </row>
    <row r="17" spans="1:17" s="5" customFormat="1" ht="20.100000000000001" customHeight="1">
      <c r="A17" s="10" t="s">
        <v>58</v>
      </c>
      <c r="B17" s="10" t="s">
        <v>59</v>
      </c>
      <c r="C17" s="1">
        <v>231276</v>
      </c>
      <c r="D17" s="1">
        <v>231276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231276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1">
        <v>0</v>
      </c>
    </row>
    <row r="18" spans="1:17" s="5" customFormat="1" ht="20.100000000000001" customHeight="1">
      <c r="A18" s="10" t="s">
        <v>60</v>
      </c>
      <c r="B18" s="10" t="s">
        <v>61</v>
      </c>
      <c r="C18" s="1">
        <v>1395308</v>
      </c>
      <c r="D18" s="1">
        <v>93768</v>
      </c>
      <c r="E18" s="1">
        <v>1180868</v>
      </c>
      <c r="F18" s="1">
        <v>0</v>
      </c>
      <c r="G18" s="1">
        <v>0</v>
      </c>
      <c r="H18" s="1">
        <v>0</v>
      </c>
      <c r="I18" s="1">
        <v>22072</v>
      </c>
      <c r="J18" s="1">
        <v>98600</v>
      </c>
      <c r="K18" s="1">
        <v>1395308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1">
        <v>0</v>
      </c>
    </row>
    <row r="19" spans="1:17" s="5" customFormat="1" ht="20.100000000000001" customHeight="1">
      <c r="A19" s="10" t="s">
        <v>62</v>
      </c>
      <c r="B19" s="10" t="s">
        <v>63</v>
      </c>
      <c r="C19" s="1">
        <v>93768</v>
      </c>
      <c r="D19" s="1">
        <v>93768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93768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1">
        <v>0</v>
      </c>
    </row>
    <row r="20" spans="1:17" s="5" customFormat="1" ht="20.100000000000001" customHeight="1">
      <c r="A20" s="10" t="s">
        <v>64</v>
      </c>
      <c r="B20" s="10" t="s">
        <v>65</v>
      </c>
      <c r="C20" s="1">
        <v>93768</v>
      </c>
      <c r="D20" s="1">
        <v>93768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93768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1">
        <v>0</v>
      </c>
    </row>
    <row r="21" spans="1:17" s="5" customFormat="1" ht="20.100000000000001" customHeight="1">
      <c r="A21" s="10" t="s">
        <v>66</v>
      </c>
      <c r="B21" s="10" t="s">
        <v>67</v>
      </c>
      <c r="C21" s="1">
        <v>22072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22072</v>
      </c>
      <c r="J21" s="1">
        <v>0</v>
      </c>
      <c r="K21" s="1">
        <v>22072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1">
        <v>0</v>
      </c>
    </row>
    <row r="22" spans="1:17" s="5" customFormat="1" ht="20.100000000000001" customHeight="1">
      <c r="A22" s="10" t="s">
        <v>68</v>
      </c>
      <c r="B22" s="10" t="s">
        <v>69</v>
      </c>
      <c r="C22" s="1">
        <v>11036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11036</v>
      </c>
      <c r="J22" s="1">
        <v>0</v>
      </c>
      <c r="K22" s="1">
        <v>11036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1">
        <v>0</v>
      </c>
    </row>
    <row r="23" spans="1:17" s="5" customFormat="1" ht="20.100000000000001" customHeight="1">
      <c r="A23" s="10" t="s">
        <v>70</v>
      </c>
      <c r="B23" s="10" t="s">
        <v>71</v>
      </c>
      <c r="C23" s="1">
        <v>11036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11036</v>
      </c>
      <c r="J23" s="1">
        <v>0</v>
      </c>
      <c r="K23" s="1">
        <v>11036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1">
        <v>0</v>
      </c>
    </row>
    <row r="24" spans="1:17" s="5" customFormat="1" ht="20.100000000000001" customHeight="1">
      <c r="A24" s="10" t="s">
        <v>72</v>
      </c>
      <c r="B24" s="10" t="s">
        <v>73</v>
      </c>
      <c r="C24" s="1">
        <v>1279468</v>
      </c>
      <c r="D24" s="1">
        <v>0</v>
      </c>
      <c r="E24" s="1">
        <v>1180868</v>
      </c>
      <c r="F24" s="1">
        <v>0</v>
      </c>
      <c r="G24" s="1">
        <v>0</v>
      </c>
      <c r="H24" s="1">
        <v>0</v>
      </c>
      <c r="I24" s="1">
        <v>0</v>
      </c>
      <c r="J24" s="1">
        <v>98600</v>
      </c>
      <c r="K24" s="1">
        <v>1279468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1">
        <v>0</v>
      </c>
    </row>
    <row r="25" spans="1:17" s="5" customFormat="1" ht="20.100000000000001" customHeight="1">
      <c r="A25" s="10" t="s">
        <v>74</v>
      </c>
      <c r="B25" s="10" t="s">
        <v>75</v>
      </c>
      <c r="C25" s="1">
        <v>1279468</v>
      </c>
      <c r="D25" s="1">
        <v>0</v>
      </c>
      <c r="E25" s="1">
        <v>1180868</v>
      </c>
      <c r="F25" s="1">
        <v>0</v>
      </c>
      <c r="G25" s="1">
        <v>0</v>
      </c>
      <c r="H25" s="1">
        <v>0</v>
      </c>
      <c r="I25" s="1">
        <v>0</v>
      </c>
      <c r="J25" s="1">
        <v>98600</v>
      </c>
      <c r="K25" s="1">
        <v>1279468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1">
        <v>0</v>
      </c>
    </row>
    <row r="26" spans="1:17" s="5" customFormat="1" ht="20.100000000000001" customHeight="1">
      <c r="A26" s="10" t="s">
        <v>76</v>
      </c>
      <c r="B26" s="10" t="s">
        <v>77</v>
      </c>
      <c r="C26" s="1">
        <v>1100307</v>
      </c>
      <c r="D26" s="1">
        <v>900816</v>
      </c>
      <c r="E26" s="1">
        <v>0</v>
      </c>
      <c r="F26" s="1">
        <v>199491</v>
      </c>
      <c r="G26" s="1">
        <v>0</v>
      </c>
      <c r="H26" s="1">
        <v>0</v>
      </c>
      <c r="I26" s="1">
        <v>0</v>
      </c>
      <c r="J26" s="1">
        <v>0</v>
      </c>
      <c r="K26" s="1">
        <v>1100307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1">
        <v>0</v>
      </c>
    </row>
    <row r="27" spans="1:17" s="5" customFormat="1" ht="20.100000000000001" customHeight="1">
      <c r="A27" s="10" t="s">
        <v>78</v>
      </c>
      <c r="B27" s="10" t="s">
        <v>79</v>
      </c>
      <c r="C27" s="1">
        <v>199491</v>
      </c>
      <c r="D27" s="1">
        <v>0</v>
      </c>
      <c r="E27" s="1">
        <v>0</v>
      </c>
      <c r="F27" s="1">
        <v>199491</v>
      </c>
      <c r="G27" s="1">
        <v>0</v>
      </c>
      <c r="H27" s="1">
        <v>0</v>
      </c>
      <c r="I27" s="1">
        <v>0</v>
      </c>
      <c r="J27" s="1">
        <v>0</v>
      </c>
      <c r="K27" s="1">
        <v>199491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1">
        <v>0</v>
      </c>
    </row>
    <row r="28" spans="1:17" s="5" customFormat="1" ht="20.100000000000001" customHeight="1">
      <c r="A28" s="10" t="s">
        <v>80</v>
      </c>
      <c r="B28" s="10" t="s">
        <v>81</v>
      </c>
      <c r="C28" s="1">
        <v>199491</v>
      </c>
      <c r="D28" s="1">
        <v>0</v>
      </c>
      <c r="E28" s="1">
        <v>0</v>
      </c>
      <c r="F28" s="1">
        <v>199491</v>
      </c>
      <c r="G28" s="1">
        <v>0</v>
      </c>
      <c r="H28" s="1">
        <v>0</v>
      </c>
      <c r="I28" s="1">
        <v>0</v>
      </c>
      <c r="J28" s="1">
        <v>0</v>
      </c>
      <c r="K28" s="1">
        <v>199491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1">
        <v>0</v>
      </c>
    </row>
    <row r="29" spans="1:17" s="5" customFormat="1" ht="20.100000000000001" customHeight="1">
      <c r="A29" s="10" t="s">
        <v>82</v>
      </c>
      <c r="B29" s="10" t="s">
        <v>83</v>
      </c>
      <c r="C29" s="1">
        <v>900816</v>
      </c>
      <c r="D29" s="1">
        <v>900816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900816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1">
        <v>0</v>
      </c>
    </row>
    <row r="30" spans="1:17" s="5" customFormat="1" ht="20.100000000000001" customHeight="1">
      <c r="A30" s="10" t="s">
        <v>84</v>
      </c>
      <c r="B30" s="10" t="s">
        <v>85</v>
      </c>
      <c r="C30" s="1">
        <v>900816</v>
      </c>
      <c r="D30" s="1">
        <v>900816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900816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1">
        <v>0</v>
      </c>
    </row>
    <row r="31" spans="1:17" s="5" customFormat="1" ht="20.100000000000001" customHeight="1">
      <c r="A31" s="10" t="s">
        <v>86</v>
      </c>
      <c r="B31" s="10" t="s">
        <v>87</v>
      </c>
      <c r="C31" s="1">
        <v>843948</v>
      </c>
      <c r="D31" s="1">
        <v>843948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843948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1">
        <v>0</v>
      </c>
    </row>
    <row r="32" spans="1:17" s="5" customFormat="1" ht="20.100000000000001" customHeight="1">
      <c r="A32" s="10" t="s">
        <v>88</v>
      </c>
      <c r="B32" s="10" t="s">
        <v>89</v>
      </c>
      <c r="C32" s="1">
        <v>843948</v>
      </c>
      <c r="D32" s="1">
        <v>843948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843948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1">
        <v>0</v>
      </c>
    </row>
    <row r="33" spans="1:44" s="5" customFormat="1" ht="20.100000000000001" customHeight="1">
      <c r="A33" s="10" t="s">
        <v>90</v>
      </c>
      <c r="B33" s="10" t="s">
        <v>91</v>
      </c>
      <c r="C33" s="1">
        <v>843948</v>
      </c>
      <c r="D33" s="1">
        <v>843948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843948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1">
        <v>0</v>
      </c>
    </row>
    <row r="34" spans="1:44" s="5" customFormat="1" ht="20.100000000000001" customHeight="1">
      <c r="A34" s="10" t="s">
        <v>92</v>
      </c>
      <c r="B34" s="10" t="s">
        <v>93</v>
      </c>
      <c r="C34" s="1">
        <v>49200</v>
      </c>
      <c r="D34" s="1">
        <v>0</v>
      </c>
      <c r="E34" s="1">
        <v>0</v>
      </c>
      <c r="F34" s="1">
        <v>0</v>
      </c>
      <c r="G34" s="1">
        <v>49200</v>
      </c>
      <c r="H34" s="1">
        <v>0</v>
      </c>
      <c r="I34" s="1">
        <v>0</v>
      </c>
      <c r="J34" s="1">
        <v>0</v>
      </c>
      <c r="K34" s="1">
        <v>49200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1">
        <v>0</v>
      </c>
    </row>
    <row r="35" spans="1:44" s="5" customFormat="1" ht="20.100000000000001" customHeight="1">
      <c r="A35" s="10" t="s">
        <v>94</v>
      </c>
      <c r="B35" s="10" t="s">
        <v>95</v>
      </c>
      <c r="C35" s="1">
        <v>49200</v>
      </c>
      <c r="D35" s="1">
        <v>0</v>
      </c>
      <c r="E35" s="1">
        <v>0</v>
      </c>
      <c r="F35" s="1">
        <v>0</v>
      </c>
      <c r="G35" s="1">
        <v>49200</v>
      </c>
      <c r="H35" s="1">
        <v>0</v>
      </c>
      <c r="I35" s="1">
        <v>0</v>
      </c>
      <c r="J35" s="1">
        <v>0</v>
      </c>
      <c r="K35" s="1">
        <v>49200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1">
        <v>0</v>
      </c>
    </row>
    <row r="36" spans="1:44" s="5" customFormat="1" ht="20.100000000000001" customHeight="1">
      <c r="A36" s="10" t="s">
        <v>96</v>
      </c>
      <c r="B36" s="10" t="s">
        <v>97</v>
      </c>
      <c r="C36" s="1">
        <v>49200</v>
      </c>
      <c r="D36" s="1">
        <v>0</v>
      </c>
      <c r="E36" s="1">
        <v>0</v>
      </c>
      <c r="F36" s="1">
        <v>0</v>
      </c>
      <c r="G36" s="1">
        <v>49200</v>
      </c>
      <c r="H36" s="1">
        <v>0</v>
      </c>
      <c r="I36" s="1">
        <v>0</v>
      </c>
      <c r="J36" s="1">
        <v>0</v>
      </c>
      <c r="K36" s="1">
        <v>49200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1">
        <v>0</v>
      </c>
    </row>
    <row r="37" spans="1:44" ht="20.25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44" ht="31.5" customHeight="1">
      <c r="A38" s="8"/>
      <c r="B38" s="7"/>
      <c r="C38" s="7"/>
      <c r="D38" s="7"/>
      <c r="E38" s="7"/>
      <c r="F38" s="7"/>
      <c r="G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t="57.75" customHeight="1"/>
    <row r="40" spans="1:44" ht="33.75" customHeight="1"/>
    <row r="41" spans="1:44" ht="33.75" customHeight="1"/>
    <row r="42" spans="1:44" ht="33.75" customHeight="1"/>
    <row r="43" spans="1:44" ht="33.75" customHeight="1"/>
    <row r="44" spans="1:44" ht="33.75" customHeight="1"/>
    <row r="45" spans="1:44" ht="33.75" customHeight="1"/>
    <row r="46" spans="1:44" ht="33.75" customHeight="1"/>
    <row r="47" spans="1:44" ht="33.75" customHeight="1"/>
    <row r="48" spans="1:44" ht="33.75" customHeight="1"/>
    <row r="49" ht="43.5" customHeight="1"/>
    <row r="50" ht="43.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43.5" customHeight="1"/>
    <row r="91" ht="33.75" customHeight="1"/>
    <row r="92" ht="33.75" customHeight="1"/>
    <row r="93" ht="33.75" customHeight="1"/>
    <row r="94" ht="43.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57.75" customHeight="1"/>
    <row r="124" ht="33.75" customHeight="1"/>
    <row r="125" ht="33.75" customHeight="1"/>
    <row r="126" ht="33.75" customHeight="1"/>
    <row r="127" ht="114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72" customHeight="1"/>
    <row r="148" ht="33.75" customHeight="1"/>
    <row r="149" ht="33.75" customHeight="1"/>
    <row r="150" ht="86.25" customHeight="1"/>
    <row r="151" ht="43.5" customHeight="1"/>
    <row r="152" ht="33.75" customHeight="1"/>
    <row r="153" ht="33.75" customHeight="1"/>
    <row r="154" ht="57.75" customHeight="1"/>
    <row r="155" ht="33.75" customHeight="1"/>
    <row r="156" ht="33.75" customHeight="1"/>
    <row r="157" ht="100.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57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57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20.25" customHeight="1"/>
    <row r="429" ht="31.5" customHeight="1"/>
  </sheetData>
  <mergeCells count="17">
    <mergeCell ref="Q4:Q5"/>
    <mergeCell ref="A2:C2"/>
    <mergeCell ref="P2:Q2"/>
    <mergeCell ref="A1:Q1"/>
    <mergeCell ref="A3:A5"/>
    <mergeCell ref="B3:B5"/>
    <mergeCell ref="C3:C5"/>
    <mergeCell ref="D3:K3"/>
    <mergeCell ref="L3:Q3"/>
    <mergeCell ref="D4:D5"/>
    <mergeCell ref="E4:J4"/>
    <mergeCell ref="K4:K5"/>
    <mergeCell ref="L4:L5"/>
    <mergeCell ref="M4:M5"/>
    <mergeCell ref="N4:N5"/>
    <mergeCell ref="O4:O5"/>
    <mergeCell ref="P4:P5"/>
  </mergeCells>
  <phoneticPr fontId="0" type="noConversion"/>
  <printOptions horizontalCentered="1"/>
  <pageMargins left="0.59055118110236227" right="0.19685039370078741" top="0.39370078740157483" bottom="0.39370078740157483" header="0.51181102362204722" footer="0.19685039370078741"/>
  <pageSetup paperSize="9" scale="8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封面</vt:lpstr>
      <vt:lpstr>总表</vt:lpstr>
      <vt:lpstr>支出</vt:lpstr>
      <vt:lpstr>支出!Print_Titles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2016-02-23T02:00:37Z</cp:lastPrinted>
  <dcterms:created xsi:type="dcterms:W3CDTF">2016-02-19T10:57:44Z</dcterms:created>
  <dcterms:modified xsi:type="dcterms:W3CDTF">2016-02-23T02:00:39Z</dcterms:modified>
</cp:coreProperties>
</file>