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210" windowHeight="7290"/>
  </bookViews>
  <sheets>
    <sheet name="粤交规（2016）1116号调整项目" sheetId="1" r:id="rId1"/>
  </sheets>
  <definedNames>
    <definedName name="_xlnm._FilterDatabase" localSheetId="0" hidden="1">'粤交规（2016）1116号调整项目'!$A$3:$N$26</definedName>
  </definedNames>
  <calcPr calcId="145621"/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E5" i="1"/>
  <c r="G20" i="1" l="1"/>
  <c r="H20" i="1"/>
  <c r="G7" i="1"/>
  <c r="H7" i="1"/>
  <c r="I7" i="1" s="1"/>
  <c r="G8" i="1"/>
  <c r="H8" i="1"/>
  <c r="I8" i="1" s="1"/>
  <c r="G6" i="1"/>
  <c r="H6" i="1"/>
  <c r="I6" i="1" s="1"/>
  <c r="G9" i="1"/>
  <c r="H9" i="1"/>
  <c r="I9" i="1" s="1"/>
  <c r="G15" i="1"/>
  <c r="H15" i="1"/>
  <c r="I15" i="1" s="1"/>
  <c r="I14" i="1"/>
  <c r="G16" i="1"/>
  <c r="H16" i="1"/>
  <c r="I16" i="1" s="1"/>
  <c r="I18" i="1"/>
  <c r="G19" i="1"/>
  <c r="H19" i="1"/>
  <c r="I19" i="1" s="1"/>
  <c r="G10" i="1"/>
  <c r="H10" i="1"/>
  <c r="I10" i="1" s="1"/>
  <c r="G11" i="1"/>
  <c r="H11" i="1"/>
  <c r="I11" i="1" s="1"/>
  <c r="I20" i="1" l="1"/>
</calcChain>
</file>

<file path=xl/sharedStrings.xml><?xml version="1.0" encoding="utf-8"?>
<sst xmlns="http://schemas.openxmlformats.org/spreadsheetml/2006/main" count="164" uniqueCount="78">
  <si>
    <r>
      <rPr>
        <sz val="10"/>
        <color theme="1"/>
        <rFont val="宋体"/>
        <family val="3"/>
        <charset val="134"/>
      </rPr>
      <t>四级</t>
    </r>
  </si>
  <si>
    <r>
      <rPr>
        <sz val="10"/>
        <color theme="1"/>
        <rFont val="宋体"/>
        <family val="3"/>
        <charset val="134"/>
      </rPr>
      <t>兴宁市</t>
    </r>
  </si>
  <si>
    <r>
      <rPr>
        <sz val="10"/>
        <color theme="1"/>
        <rFont val="宋体"/>
        <family val="3"/>
        <charset val="134"/>
      </rPr>
      <t>华城</t>
    </r>
  </si>
  <si>
    <r>
      <rPr>
        <sz val="10"/>
        <color theme="1"/>
        <rFont val="宋体"/>
        <family val="3"/>
        <charset val="134"/>
      </rPr>
      <t>四级</t>
    </r>
    <phoneticPr fontId="6" type="noConversion"/>
  </si>
  <si>
    <r>
      <rPr>
        <sz val="10"/>
        <color theme="1"/>
        <rFont val="宋体"/>
        <family val="3"/>
        <charset val="134"/>
      </rPr>
      <t>五华县</t>
    </r>
    <phoneticPr fontId="6" type="noConversion"/>
  </si>
  <si>
    <r>
      <rPr>
        <sz val="10"/>
        <color theme="1"/>
        <rFont val="宋体"/>
        <family val="3"/>
        <charset val="134"/>
      </rPr>
      <t>丰顺县</t>
    </r>
    <phoneticPr fontId="6" type="noConversion"/>
  </si>
  <si>
    <r>
      <rPr>
        <sz val="10"/>
        <color theme="1"/>
        <rFont val="宋体"/>
        <family val="3"/>
        <charset val="134"/>
      </rPr>
      <t>丰顺县</t>
    </r>
  </si>
  <si>
    <r>
      <rPr>
        <sz val="10"/>
        <color theme="1"/>
        <rFont val="宋体"/>
        <family val="3"/>
        <charset val="134"/>
      </rPr>
      <t>蕉岭县</t>
    </r>
  </si>
  <si>
    <r>
      <rPr>
        <sz val="10"/>
        <color theme="1"/>
        <rFont val="宋体"/>
        <family val="3"/>
        <charset val="134"/>
      </rPr>
      <t>梅县区</t>
    </r>
    <phoneticPr fontId="6" type="noConversion"/>
  </si>
  <si>
    <r>
      <rPr>
        <sz val="10"/>
        <color theme="1"/>
        <rFont val="宋体"/>
        <family val="3"/>
        <charset val="134"/>
      </rPr>
      <t>蓝坊</t>
    </r>
  </si>
  <si>
    <r>
      <rPr>
        <sz val="10"/>
        <color theme="1"/>
        <rFont val="宋体"/>
        <family val="3"/>
        <charset val="134"/>
      </rPr>
      <t>径南</t>
    </r>
  </si>
  <si>
    <r>
      <rPr>
        <sz val="10"/>
        <color theme="1"/>
        <rFont val="宋体"/>
        <family val="3"/>
        <charset val="134"/>
      </rPr>
      <t>粤交规</t>
    </r>
    <r>
      <rPr>
        <sz val="10"/>
        <color theme="1"/>
        <rFont val="Arial"/>
        <family val="2"/>
      </rPr>
      <t>[2016]1116</t>
    </r>
    <r>
      <rPr>
        <sz val="10"/>
        <color theme="1"/>
        <rFont val="宋体"/>
        <family val="3"/>
        <charset val="134"/>
      </rPr>
      <t>号</t>
    </r>
    <phoneticPr fontId="6" type="noConversion"/>
  </si>
  <si>
    <r>
      <rPr>
        <sz val="10"/>
        <color theme="1"/>
        <rFont val="宋体"/>
        <family val="3"/>
        <charset val="134"/>
      </rPr>
      <t>三变</t>
    </r>
  </si>
  <si>
    <r>
      <rPr>
        <sz val="10"/>
        <color theme="1"/>
        <rFont val="宋体"/>
        <family val="3"/>
        <charset val="134"/>
      </rPr>
      <t>叶塘</t>
    </r>
  </si>
  <si>
    <r>
      <rPr>
        <sz val="10"/>
        <color theme="1"/>
        <rFont val="宋体"/>
        <family val="3"/>
        <charset val="134"/>
      </rPr>
      <t>改建</t>
    </r>
  </si>
  <si>
    <r>
      <rPr>
        <sz val="10"/>
        <color theme="1"/>
        <rFont val="宋体"/>
        <family val="3"/>
        <charset val="134"/>
      </rPr>
      <t>三变</t>
    </r>
    <r>
      <rPr>
        <sz val="10"/>
        <color theme="1"/>
        <rFont val="Arial"/>
        <family val="2"/>
      </rPr>
      <t>Y189-</t>
    </r>
    <r>
      <rPr>
        <sz val="10"/>
        <color theme="1"/>
        <rFont val="宋体"/>
        <family val="3"/>
        <charset val="134"/>
      </rPr>
      <t>罗塘片</t>
    </r>
    <phoneticPr fontId="6" type="noConversion"/>
  </si>
  <si>
    <r>
      <rPr>
        <sz val="10"/>
        <color theme="1"/>
        <rFont val="宋体"/>
        <family val="3"/>
        <charset val="134"/>
      </rPr>
      <t>三变石场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果场</t>
    </r>
    <phoneticPr fontId="6" type="noConversion"/>
  </si>
  <si>
    <r>
      <rPr>
        <sz val="10"/>
        <color theme="1"/>
        <rFont val="宋体"/>
        <family val="3"/>
        <charset val="134"/>
      </rPr>
      <t>万子</t>
    </r>
  </si>
  <si>
    <r>
      <t>X034</t>
    </r>
    <r>
      <rPr>
        <sz val="10"/>
        <color theme="1"/>
        <rFont val="宋体"/>
        <family val="3"/>
        <charset val="134"/>
      </rPr>
      <t>－万子道班</t>
    </r>
    <phoneticPr fontId="6" type="noConversion"/>
  </si>
  <si>
    <r>
      <rPr>
        <sz val="10"/>
        <color theme="1"/>
        <rFont val="宋体"/>
        <family val="3"/>
        <charset val="134"/>
      </rPr>
      <t>太平</t>
    </r>
  </si>
  <si>
    <r>
      <rPr>
        <sz val="10"/>
        <color theme="1"/>
        <rFont val="宋体"/>
        <family val="3"/>
        <charset val="134"/>
      </rPr>
      <t>丰良</t>
    </r>
  </si>
  <si>
    <r>
      <rPr>
        <sz val="10"/>
        <color theme="1"/>
        <rFont val="宋体"/>
        <family val="3"/>
        <charset val="134"/>
      </rPr>
      <t>太平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坪坑三期</t>
    </r>
    <phoneticPr fontId="6" type="noConversion"/>
  </si>
  <si>
    <r>
      <rPr>
        <sz val="10"/>
        <color theme="1"/>
        <rFont val="宋体"/>
        <family val="3"/>
        <charset val="134"/>
      </rPr>
      <t>成西</t>
    </r>
  </si>
  <si>
    <r>
      <rPr>
        <sz val="10"/>
        <color theme="1"/>
        <rFont val="宋体"/>
        <family val="3"/>
        <charset val="134"/>
      </rPr>
      <t>成西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石壁下三期</t>
    </r>
    <phoneticPr fontId="6" type="noConversion"/>
  </si>
  <si>
    <r>
      <rPr>
        <sz val="10"/>
        <color theme="1"/>
        <rFont val="宋体"/>
        <family val="3"/>
        <charset val="134"/>
      </rPr>
      <t>雷峰</t>
    </r>
  </si>
  <si>
    <r>
      <rPr>
        <sz val="10"/>
        <color theme="1"/>
        <rFont val="宋体"/>
        <family val="3"/>
        <charset val="134"/>
      </rPr>
      <t>光德</t>
    </r>
  </si>
  <si>
    <r>
      <rPr>
        <sz val="10"/>
        <color theme="1"/>
        <rFont val="宋体"/>
        <family val="3"/>
        <charset val="134"/>
      </rPr>
      <t>雷峰</t>
    </r>
    <r>
      <rPr>
        <sz val="10"/>
        <color theme="1"/>
        <rFont val="Arial"/>
        <family val="2"/>
      </rPr>
      <t>—</t>
    </r>
    <r>
      <rPr>
        <sz val="10"/>
        <color theme="1"/>
        <rFont val="宋体"/>
        <family val="3"/>
        <charset val="134"/>
      </rPr>
      <t>楼下</t>
    </r>
    <phoneticPr fontId="6" type="noConversion"/>
  </si>
  <si>
    <r>
      <rPr>
        <sz val="10"/>
        <color theme="1"/>
        <rFont val="宋体"/>
        <family val="3"/>
        <charset val="134"/>
      </rPr>
      <t>大埔县</t>
    </r>
    <phoneticPr fontId="6" type="noConversion"/>
  </si>
  <si>
    <r>
      <rPr>
        <sz val="10"/>
        <color theme="1"/>
        <rFont val="宋体"/>
        <family val="3"/>
        <charset val="134"/>
      </rPr>
      <t>粤交规</t>
    </r>
    <r>
      <rPr>
        <sz val="10"/>
        <color theme="1"/>
        <rFont val="Arial"/>
        <family val="2"/>
      </rPr>
      <t>[2016]1116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</si>
  <si>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石湖</t>
    </r>
  </si>
  <si>
    <r>
      <rPr>
        <sz val="10"/>
        <color theme="1"/>
        <rFont val="宋体"/>
        <family val="3"/>
        <charset val="134"/>
      </rPr>
      <t>学堂背景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宋屋二期</t>
    </r>
    <phoneticPr fontId="6" type="noConversion"/>
  </si>
  <si>
    <r>
      <rPr>
        <sz val="10"/>
        <color theme="1"/>
        <rFont val="宋体"/>
        <family val="3"/>
        <charset val="134"/>
      </rPr>
      <t>畲脑</t>
    </r>
    <phoneticPr fontId="6" type="noConversion"/>
  </si>
  <si>
    <r>
      <rPr>
        <sz val="10"/>
        <color theme="1"/>
        <rFont val="宋体"/>
        <family val="3"/>
        <charset val="134"/>
      </rPr>
      <t>上举</t>
    </r>
  </si>
  <si>
    <r>
      <rPr>
        <sz val="10"/>
        <color theme="1"/>
        <rFont val="宋体"/>
        <family val="3"/>
        <charset val="134"/>
      </rPr>
      <t>井头村道</t>
    </r>
    <phoneticPr fontId="6" type="noConversion"/>
  </si>
  <si>
    <r>
      <rPr>
        <sz val="10"/>
        <color theme="1"/>
        <rFont val="宋体"/>
        <family val="3"/>
        <charset val="134"/>
      </rPr>
      <t>平远县</t>
    </r>
  </si>
  <si>
    <r>
      <rPr>
        <sz val="10"/>
        <color theme="1"/>
        <rFont val="宋体"/>
        <family val="3"/>
        <charset val="134"/>
      </rPr>
      <t>黄坑</t>
    </r>
  </si>
  <si>
    <r>
      <rPr>
        <sz val="10"/>
        <color theme="1"/>
        <rFont val="宋体"/>
        <family val="3"/>
        <charset val="134"/>
      </rPr>
      <t>黄坑村道</t>
    </r>
    <phoneticPr fontId="6" type="noConversion"/>
  </si>
  <si>
    <r>
      <rPr>
        <sz val="10"/>
        <color theme="1"/>
        <rFont val="宋体"/>
        <family val="3"/>
        <charset val="134"/>
      </rPr>
      <t>大雅</t>
    </r>
  </si>
  <si>
    <r>
      <rPr>
        <sz val="10"/>
        <color theme="1"/>
        <rFont val="宋体"/>
        <family val="3"/>
        <charset val="134"/>
      </rPr>
      <t>丙村</t>
    </r>
  </si>
  <si>
    <r>
      <rPr>
        <sz val="10"/>
        <color theme="1"/>
        <rFont val="宋体"/>
        <family val="3"/>
        <charset val="134"/>
      </rPr>
      <t>大雅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中甲</t>
    </r>
    <phoneticPr fontId="6" type="noConversion"/>
  </si>
  <si>
    <r>
      <rPr>
        <sz val="10"/>
        <color theme="1"/>
        <rFont val="宋体"/>
        <family val="3"/>
        <charset val="134"/>
      </rPr>
      <t>成西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石壁下二期</t>
    </r>
  </si>
  <si>
    <r>
      <rPr>
        <sz val="10"/>
        <color theme="1"/>
        <rFont val="宋体"/>
        <family val="3"/>
        <charset val="134"/>
      </rPr>
      <t>柏洋</t>
    </r>
  </si>
  <si>
    <r>
      <rPr>
        <sz val="10"/>
        <color theme="1"/>
        <rFont val="宋体"/>
        <family val="3"/>
        <charset val="134"/>
      </rPr>
      <t>潭下</t>
    </r>
  </si>
  <si>
    <r>
      <rPr>
        <sz val="10"/>
        <color theme="1"/>
        <rFont val="宋体"/>
        <family val="3"/>
        <charset val="134"/>
      </rPr>
      <t>段心－龙狮桥</t>
    </r>
    <phoneticPr fontId="6" type="noConversion"/>
  </si>
  <si>
    <r>
      <rPr>
        <sz val="10"/>
        <color theme="1"/>
        <rFont val="宋体"/>
        <family val="3"/>
        <charset val="134"/>
      </rPr>
      <t>村委－上八角</t>
    </r>
    <phoneticPr fontId="6" type="noConversion"/>
  </si>
  <si>
    <r>
      <rPr>
        <sz val="10"/>
        <color theme="1"/>
        <rFont val="宋体"/>
        <family val="3"/>
        <charset val="134"/>
      </rPr>
      <t>高华</t>
    </r>
  </si>
  <si>
    <r>
      <rPr>
        <sz val="10"/>
        <color theme="1"/>
        <rFont val="宋体"/>
        <family val="3"/>
        <charset val="134"/>
      </rPr>
      <t>猪嘛塘－井屋</t>
    </r>
    <phoneticPr fontId="6" type="noConversion"/>
  </si>
  <si>
    <r>
      <rPr>
        <sz val="10"/>
        <color theme="1"/>
        <rFont val="宋体"/>
        <family val="3"/>
        <charset val="134"/>
      </rPr>
      <t>福陂</t>
    </r>
  </si>
  <si>
    <r>
      <rPr>
        <sz val="10"/>
        <color theme="1"/>
        <rFont val="宋体"/>
        <family val="3"/>
        <charset val="134"/>
      </rPr>
      <t>安流</t>
    </r>
  </si>
  <si>
    <r>
      <rPr>
        <sz val="10"/>
        <color theme="1"/>
        <rFont val="宋体"/>
        <family val="3"/>
        <charset val="134"/>
      </rPr>
      <t>文田－连塘一期</t>
    </r>
    <phoneticPr fontId="6" type="noConversion"/>
  </si>
  <si>
    <r>
      <rPr>
        <sz val="10"/>
        <color theme="1"/>
        <rFont val="宋体"/>
        <family val="3"/>
        <charset val="134"/>
      </rPr>
      <t>梅光－老虎坑</t>
    </r>
    <phoneticPr fontId="6" type="noConversion"/>
  </si>
  <si>
    <r>
      <rPr>
        <sz val="10"/>
        <color theme="1"/>
        <rFont val="宋体"/>
        <family val="3"/>
        <charset val="134"/>
      </rPr>
      <t>学堂背景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宋屋一期</t>
    </r>
  </si>
  <si>
    <r>
      <rPr>
        <sz val="10"/>
        <color theme="1"/>
        <rFont val="宋体"/>
        <family val="3"/>
        <charset val="134"/>
      </rPr>
      <t>逢甲</t>
    </r>
  </si>
  <si>
    <r>
      <rPr>
        <sz val="10"/>
        <color theme="1"/>
        <rFont val="宋体"/>
        <family val="3"/>
        <charset val="134"/>
      </rPr>
      <t>文福</t>
    </r>
  </si>
  <si>
    <r>
      <rPr>
        <sz val="10"/>
        <color theme="1"/>
        <rFont val="宋体"/>
        <family val="3"/>
        <charset val="134"/>
      </rPr>
      <t>长隆村－逢甲中学</t>
    </r>
  </si>
  <si>
    <r>
      <rPr>
        <sz val="10"/>
        <color theme="1"/>
        <rFont val="宋体"/>
        <family val="3"/>
        <charset val="134"/>
      </rPr>
      <t>朱子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荼场</t>
    </r>
    <phoneticPr fontId="6" type="noConversion"/>
  </si>
  <si>
    <r>
      <rPr>
        <sz val="10"/>
        <color theme="1"/>
        <rFont val="宋体"/>
        <family val="3"/>
        <charset val="134"/>
      </rPr>
      <t>同众</t>
    </r>
  </si>
  <si>
    <r>
      <rPr>
        <sz val="10"/>
        <color theme="1"/>
        <rFont val="宋体"/>
        <family val="3"/>
        <charset val="134"/>
      </rPr>
      <t>曾屋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宁江河堤</t>
    </r>
    <phoneticPr fontId="6" type="noConversion"/>
  </si>
  <si>
    <r>
      <rPr>
        <sz val="10"/>
        <color theme="1"/>
        <rFont val="宋体"/>
        <family val="3"/>
        <charset val="134"/>
      </rPr>
      <t>榕树</t>
    </r>
  </si>
  <si>
    <r>
      <rPr>
        <sz val="10"/>
        <color theme="1"/>
        <rFont val="宋体"/>
        <family val="3"/>
        <charset val="134"/>
      </rPr>
      <t>水寨</t>
    </r>
  </si>
  <si>
    <r>
      <rPr>
        <sz val="10"/>
        <color theme="1"/>
        <rFont val="宋体"/>
        <family val="3"/>
        <charset val="134"/>
      </rPr>
      <t>梓皋路口－井下（一期）</t>
    </r>
    <phoneticPr fontId="6" type="noConversion"/>
  </si>
  <si>
    <r>
      <rPr>
        <sz val="10"/>
        <color theme="1"/>
        <rFont val="宋体"/>
        <family val="3"/>
        <charset val="134"/>
      </rPr>
      <t>累计结余资金
（万元）</t>
    </r>
    <phoneticPr fontId="6" type="noConversion"/>
  </si>
  <si>
    <r>
      <rPr>
        <sz val="10"/>
        <color theme="1"/>
        <rFont val="宋体"/>
        <family val="3"/>
        <charset val="134"/>
      </rPr>
      <t>原计划下达文号</t>
    </r>
  </si>
  <si>
    <r>
      <rPr>
        <sz val="10"/>
        <color theme="1"/>
        <rFont val="宋体"/>
        <family val="3"/>
        <charset val="134"/>
      </rPr>
      <t>所在行政村</t>
    </r>
    <phoneticPr fontId="6" type="noConversion"/>
  </si>
  <si>
    <r>
      <rPr>
        <sz val="10"/>
        <color theme="1"/>
        <rFont val="宋体"/>
        <family val="3"/>
        <charset val="134"/>
      </rPr>
      <t>所在
乡镇</t>
    </r>
    <phoneticPr fontId="6" type="noConversion"/>
  </si>
  <si>
    <r>
      <rPr>
        <sz val="10"/>
        <color theme="1"/>
        <rFont val="宋体"/>
        <family val="3"/>
        <charset val="134"/>
      </rPr>
      <t>其中：</t>
    </r>
  </si>
  <si>
    <r>
      <rPr>
        <sz val="10"/>
        <color theme="1"/>
        <rFont val="宋体"/>
        <family val="3"/>
        <charset val="134"/>
      </rPr>
      <t>已下达投资计划
（万元）</t>
    </r>
    <phoneticPr fontId="6" type="noConversion"/>
  </si>
  <si>
    <r>
      <rPr>
        <sz val="10"/>
        <color theme="1"/>
        <rFont val="宋体"/>
        <family val="3"/>
        <charset val="134"/>
      </rPr>
      <t>省补助
总额
（万元）</t>
    </r>
    <phoneticPr fontId="6" type="noConversion"/>
  </si>
  <si>
    <r>
      <rPr>
        <sz val="10"/>
        <color theme="1"/>
        <rFont val="宋体"/>
        <family val="3"/>
        <charset val="134"/>
      </rPr>
      <t>项目
总投资
（万元）</t>
    </r>
    <phoneticPr fontId="6" type="noConversion"/>
  </si>
  <si>
    <r>
      <rPr>
        <sz val="10"/>
        <color theme="1"/>
        <rFont val="宋体"/>
        <family val="3"/>
        <charset val="134"/>
      </rPr>
      <t>技术标准</t>
    </r>
  </si>
  <si>
    <r>
      <rPr>
        <sz val="10"/>
        <color theme="1"/>
        <rFont val="宋体"/>
        <family val="3"/>
        <charset val="134"/>
      </rPr>
      <t>建设规模（公里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延米）</t>
    </r>
    <phoneticPr fontId="6" type="noConversion"/>
  </si>
  <si>
    <r>
      <rPr>
        <sz val="10"/>
        <color theme="1"/>
        <rFont val="宋体"/>
        <family val="3"/>
        <charset val="134"/>
      </rPr>
      <t>建设
性质</t>
    </r>
    <phoneticPr fontId="6" type="noConversion"/>
  </si>
  <si>
    <r>
      <rPr>
        <sz val="10"/>
        <color theme="1"/>
        <rFont val="宋体"/>
        <family val="3"/>
        <charset val="134"/>
      </rPr>
      <t>项目名称</t>
    </r>
  </si>
  <si>
    <r>
      <rPr>
        <sz val="10"/>
        <color theme="1"/>
        <rFont val="宋体"/>
        <family val="3"/>
        <charset val="134"/>
      </rPr>
      <t>县</t>
    </r>
    <phoneticPr fontId="6" type="noConversion"/>
  </si>
  <si>
    <r>
      <rPr>
        <sz val="10"/>
        <color theme="1"/>
        <rFont val="宋体"/>
        <family val="3"/>
        <charset val="134"/>
      </rPr>
      <t>序号</t>
    </r>
  </si>
  <si>
    <r>
      <rPr>
        <b/>
        <sz val="18"/>
        <color indexed="8"/>
        <rFont val="宋体"/>
        <family val="3"/>
        <charset val="134"/>
      </rPr>
      <t>粤交规</t>
    </r>
    <r>
      <rPr>
        <b/>
        <sz val="18"/>
        <color indexed="8"/>
        <rFont val="Arial"/>
        <family val="2"/>
      </rPr>
      <t>[2016]1116</t>
    </r>
    <r>
      <rPr>
        <b/>
        <sz val="18"/>
        <color indexed="8"/>
        <rFont val="宋体"/>
        <family val="3"/>
        <charset val="134"/>
      </rPr>
      <t>号下达农村公路建设省投资补助计划表</t>
    </r>
    <phoneticPr fontId="6" type="noConversion"/>
  </si>
  <si>
    <t>下达省补助资金
（万元）</t>
    <phoneticPr fontId="6" type="noConversion"/>
  </si>
  <si>
    <t>项目合计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</si>
</sst>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0_);[Red]\(0.000\)"/>
    <numFmt numFmtId="177" formatCode="0.000_ "/>
  </numFmts>
  <fonts count="32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Helv"/>
      <family val="2"/>
    </font>
    <font>
      <b/>
      <sz val="11"/>
      <color indexed="8"/>
      <name val="Arial"/>
      <family val="2"/>
    </font>
    <font>
      <b/>
      <sz val="11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2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9" fillId="0" borderId="0">
      <alignment vertical="top"/>
    </xf>
    <xf numFmtId="0" fontId="10" fillId="0" borderId="0"/>
    <xf numFmtId="0" fontId="7" fillId="0" borderId="0"/>
    <xf numFmtId="0" fontId="1" fillId="0" borderId="0">
      <alignment vertical="center"/>
    </xf>
    <xf numFmtId="0" fontId="7" fillId="0" borderId="0"/>
    <xf numFmtId="0" fontId="9" fillId="0" borderId="0">
      <alignment vertical="center"/>
    </xf>
    <xf numFmtId="0" fontId="8" fillId="0" borderId="0">
      <alignment vertical="top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9" fillId="0" borderId="0">
      <alignment vertical="top"/>
    </xf>
    <xf numFmtId="0" fontId="9" fillId="0" borderId="0">
      <alignment vertical="top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>
      <alignment vertical="center"/>
    </xf>
    <xf numFmtId="0" fontId="9" fillId="0" borderId="0"/>
    <xf numFmtId="0" fontId="7" fillId="0" borderId="0"/>
    <xf numFmtId="0" fontId="7" fillId="0" borderId="0"/>
    <xf numFmtId="0" fontId="7" fillId="0" borderId="0"/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top"/>
    </xf>
    <xf numFmtId="0" fontId="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4" fillId="34" borderId="10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4" fillId="34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/>
    <xf numFmtId="43" fontId="1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8" fillId="0" borderId="0">
      <alignment vertical="top"/>
    </xf>
    <xf numFmtId="0" fontId="10" fillId="0" borderId="0"/>
    <xf numFmtId="0" fontId="7" fillId="45" borderId="13" applyNumberFormat="0" applyFont="0" applyAlignment="0" applyProtection="0">
      <alignment vertical="center"/>
    </xf>
    <xf numFmtId="0" fontId="7" fillId="45" borderId="13" applyNumberFormat="0" applyFont="0" applyAlignment="0" applyProtection="0">
      <alignment vertical="center"/>
    </xf>
    <xf numFmtId="0" fontId="7" fillId="46" borderId="13" applyNumberFormat="0" applyFont="0" applyAlignment="0" applyProtection="0">
      <alignment vertical="center"/>
    </xf>
    <xf numFmtId="0" fontId="1" fillId="45" borderId="13" applyNumberFormat="0" applyFont="0" applyAlignment="0" applyProtection="0">
      <alignment vertical="center"/>
    </xf>
    <xf numFmtId="0" fontId="7" fillId="46" borderId="13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1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 wrapText="1"/>
    </xf>
    <xf numFmtId="176" fontId="3" fillId="2" borderId="0" xfId="1" applyNumberFormat="1" applyFont="1" applyFill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3" fillId="2" borderId="0" xfId="1" applyNumberFormat="1" applyFont="1" applyFill="1" applyAlignment="1">
      <alignment horizontal="center" vertical="center" wrapText="1"/>
    </xf>
    <xf numFmtId="176" fontId="13" fillId="2" borderId="0" xfId="1" applyNumberFormat="1" applyFont="1" applyFill="1" applyAlignment="1">
      <alignment horizontal="center" vertical="center" wrapText="1"/>
    </xf>
    <xf numFmtId="177" fontId="13" fillId="2" borderId="0" xfId="1" applyNumberFormat="1" applyFont="1" applyFill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</cellXfs>
  <cellStyles count="252">
    <cellStyle name="_ET_STYLE_NoName_00_" xfId="7"/>
    <cellStyle name="_ET_STYLE_NoName_00_ 2" xfId="12"/>
    <cellStyle name="20% - 强调文字颜色 1 2" xfId="13"/>
    <cellStyle name="20% - 强调文字颜色 1 2 2" xfId="14"/>
    <cellStyle name="20% - 强调文字颜色 1 3" xfId="15"/>
    <cellStyle name="20% - 强调文字颜色 1 4" xfId="16"/>
    <cellStyle name="20% - 强调文字颜色 1 5" xfId="17"/>
    <cellStyle name="20% - 强调文字颜色 2 2" xfId="18"/>
    <cellStyle name="20% - 强调文字颜色 2 2 2" xfId="19"/>
    <cellStyle name="20% - 强调文字颜色 2 3" xfId="20"/>
    <cellStyle name="20% - 强调文字颜色 2 4" xfId="21"/>
    <cellStyle name="20% - 强调文字颜色 2 5" xfId="22"/>
    <cellStyle name="20% - 强调文字颜色 3 2" xfId="23"/>
    <cellStyle name="20% - 强调文字颜色 3 2 2" xfId="24"/>
    <cellStyle name="20% - 强调文字颜色 3 3" xfId="25"/>
    <cellStyle name="20% - 强调文字颜色 3 4" xfId="26"/>
    <cellStyle name="20% - 强调文字颜色 3 5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5 2" xfId="33"/>
    <cellStyle name="20% - 强调文字颜色 5 2 2" xfId="34"/>
    <cellStyle name="20% - 强调文字颜色 5 3" xfId="35"/>
    <cellStyle name="20% - 强调文字颜色 5 4" xfId="36"/>
    <cellStyle name="20% - 强调文字颜色 5 5" xfId="37"/>
    <cellStyle name="20% - 强调文字颜色 6 2" xfId="38"/>
    <cellStyle name="20% - 强调文字颜色 6 2 2" xfId="39"/>
    <cellStyle name="20% - 强调文字颜色 6 3" xfId="40"/>
    <cellStyle name="20% - 强调文字颜色 6 4" xfId="41"/>
    <cellStyle name="20% - 强调文字颜色 6 5" xfId="42"/>
    <cellStyle name="40% - 强调文字颜色 1 2" xfId="43"/>
    <cellStyle name="40% - 强调文字颜色 1 2 2" xfId="44"/>
    <cellStyle name="40% - 强调文字颜色 1 3" xfId="45"/>
    <cellStyle name="40% - 强调文字颜色 1 4" xfId="46"/>
    <cellStyle name="40% - 强调文字颜色 1 5" xfId="47"/>
    <cellStyle name="40% - 强调文字颜色 2 2" xfId="48"/>
    <cellStyle name="40% - 强调文字颜色 2 2 2" xfId="49"/>
    <cellStyle name="40% - 强调文字颜色 2 3" xfId="50"/>
    <cellStyle name="40% - 强调文字颜色 2 4" xfId="51"/>
    <cellStyle name="40% - 强调文字颜色 2 5" xfId="52"/>
    <cellStyle name="40% - 强调文字颜色 3 2" xfId="53"/>
    <cellStyle name="40% - 强调文字颜色 3 2 2" xfId="54"/>
    <cellStyle name="40% - 强调文字颜色 3 3" xfId="55"/>
    <cellStyle name="40% - 强调文字颜色 3 4" xfId="56"/>
    <cellStyle name="40% - 强调文字颜色 3 5" xfId="57"/>
    <cellStyle name="40% - 强调文字颜色 4 2" xfId="58"/>
    <cellStyle name="40% - 强调文字颜色 4 2 2" xfId="59"/>
    <cellStyle name="40% - 强调文字颜色 4 3" xfId="60"/>
    <cellStyle name="40% - 强调文字颜色 4 4" xfId="61"/>
    <cellStyle name="40% - 强调文字颜色 4 5" xfId="62"/>
    <cellStyle name="40% - 强调文字颜色 5 2" xfId="63"/>
    <cellStyle name="40% - 强调文字颜色 5 2 2" xfId="64"/>
    <cellStyle name="40% - 强调文字颜色 5 3" xfId="65"/>
    <cellStyle name="40% - 强调文字颜色 5 4" xfId="66"/>
    <cellStyle name="40% - 强调文字颜色 5 5" xfId="67"/>
    <cellStyle name="40% - 强调文字颜色 6 2" xfId="68"/>
    <cellStyle name="40% - 强调文字颜色 6 2 2" xfId="69"/>
    <cellStyle name="40% - 强调文字颜色 6 3" xfId="70"/>
    <cellStyle name="40% - 强调文字颜色 6 4" xfId="71"/>
    <cellStyle name="40% - 强调文字颜色 6 5" xfId="72"/>
    <cellStyle name="60% - 强调文字颜色 1 2" xfId="73"/>
    <cellStyle name="60% - 强调文字颜色 1 2 2" xfId="74"/>
    <cellStyle name="60% - 强调文字颜色 1 3" xfId="75"/>
    <cellStyle name="60% - 强调文字颜色 1 4" xfId="76"/>
    <cellStyle name="60% - 强调文字颜色 1 5" xfId="77"/>
    <cellStyle name="60% - 强调文字颜色 2 2" xfId="78"/>
    <cellStyle name="60% - 强调文字颜色 2 2 2" xfId="79"/>
    <cellStyle name="60% - 强调文字颜色 2 3" xfId="80"/>
    <cellStyle name="60% - 强调文字颜色 2 4" xfId="81"/>
    <cellStyle name="60% - 强调文字颜色 2 5" xfId="82"/>
    <cellStyle name="60% - 强调文字颜色 3 2" xfId="83"/>
    <cellStyle name="60% - 强调文字颜色 3 2 2" xfId="84"/>
    <cellStyle name="60% - 强调文字颜色 3 3" xfId="85"/>
    <cellStyle name="60% - 强调文字颜色 3 4" xfId="86"/>
    <cellStyle name="60% - 强调文字颜色 3 5" xfId="87"/>
    <cellStyle name="60% - 强调文字颜色 4 2" xfId="88"/>
    <cellStyle name="60% - 强调文字颜色 4 2 2" xfId="89"/>
    <cellStyle name="60% - 强调文字颜色 4 3" xfId="90"/>
    <cellStyle name="60% - 强调文字颜色 4 4" xfId="91"/>
    <cellStyle name="60% - 强调文字颜色 4 5" xfId="92"/>
    <cellStyle name="60% - 强调文字颜色 5 2" xfId="93"/>
    <cellStyle name="60% - 强调文字颜色 5 2 2" xfId="94"/>
    <cellStyle name="60% - 强调文字颜色 5 3" xfId="95"/>
    <cellStyle name="60% - 强调文字颜色 5 4" xfId="96"/>
    <cellStyle name="60% - 强调文字颜色 5 5" xfId="97"/>
    <cellStyle name="60% - 强调文字颜色 6 2" xfId="98"/>
    <cellStyle name="60% - 强调文字颜色 6 2 2" xfId="99"/>
    <cellStyle name="60% - 强调文字颜色 6 3" xfId="100"/>
    <cellStyle name="60% - 强调文字颜色 6 4" xfId="101"/>
    <cellStyle name="60% - 强调文字颜色 6 5" xfId="102"/>
    <cellStyle name="标题 1 2" xfId="103"/>
    <cellStyle name="标题 1 2 2" xfId="104"/>
    <cellStyle name="标题 1 3" xfId="105"/>
    <cellStyle name="标题 1 4" xfId="106"/>
    <cellStyle name="标题 1 5" xfId="107"/>
    <cellStyle name="标题 2 2" xfId="108"/>
    <cellStyle name="标题 2 2 2" xfId="109"/>
    <cellStyle name="标题 2 3" xfId="110"/>
    <cellStyle name="标题 2 4" xfId="111"/>
    <cellStyle name="标题 2 5" xfId="112"/>
    <cellStyle name="标题 3 2" xfId="113"/>
    <cellStyle name="标题 3 2 2" xfId="114"/>
    <cellStyle name="标题 3 3" xfId="115"/>
    <cellStyle name="标题 3 4" xfId="116"/>
    <cellStyle name="标题 3 5" xfId="117"/>
    <cellStyle name="标题 4 2" xfId="118"/>
    <cellStyle name="标题 4 2 2" xfId="119"/>
    <cellStyle name="标题 4 3" xfId="120"/>
    <cellStyle name="标题 4 4" xfId="121"/>
    <cellStyle name="标题 4 5" xfId="122"/>
    <cellStyle name="标题 5" xfId="123"/>
    <cellStyle name="标题 5 2" xfId="124"/>
    <cellStyle name="标题 6" xfId="125"/>
    <cellStyle name="标题 7" xfId="126"/>
    <cellStyle name="标题 8" xfId="127"/>
    <cellStyle name="差 2" xfId="128"/>
    <cellStyle name="差 2 2" xfId="129"/>
    <cellStyle name="差 3" xfId="130"/>
    <cellStyle name="差 4" xfId="131"/>
    <cellStyle name="差 5" xfId="132"/>
    <cellStyle name="常规" xfId="0" builtinId="0"/>
    <cellStyle name="常规 10" xfId="133"/>
    <cellStyle name="常规 11" xfId="134"/>
    <cellStyle name="常规 11 2" xfId="9"/>
    <cellStyle name="常规 12" xfId="135"/>
    <cellStyle name="常规 17" xfId="136"/>
    <cellStyle name="常规 17 2" xfId="137"/>
    <cellStyle name="常规 17 3" xfId="6"/>
    <cellStyle name="常规 2" xfId="2"/>
    <cellStyle name="常规 2 2" xfId="3"/>
    <cellStyle name="常规 2 2 2" xfId="138"/>
    <cellStyle name="常规 2 2 2 2" xfId="10"/>
    <cellStyle name="常规 2 3" xfId="139"/>
    <cellStyle name="常规 2 3 2" xfId="140"/>
    <cellStyle name="常规 2 4" xfId="141"/>
    <cellStyle name="常规 2 4 2" xfId="142"/>
    <cellStyle name="常规 2 5" xfId="143"/>
    <cellStyle name="常规 2 6" xfId="144"/>
    <cellStyle name="常规 2 6 2" xfId="8"/>
    <cellStyle name="常规 26" xfId="145"/>
    <cellStyle name="常规 26 2" xfId="146"/>
    <cellStyle name="常规 3" xfId="4"/>
    <cellStyle name="常规 3 2" xfId="1"/>
    <cellStyle name="常规 3 2 2" xfId="147"/>
    <cellStyle name="常规 3 3" xfId="148"/>
    <cellStyle name="常规 3 3 2" xfId="149"/>
    <cellStyle name="常规 3 4" xfId="150"/>
    <cellStyle name="常规 3 4 2" xfId="151"/>
    <cellStyle name="常规 3 5" xfId="152"/>
    <cellStyle name="常规 3 6" xfId="153"/>
    <cellStyle name="常规 3 7" xfId="154"/>
    <cellStyle name="常规 4" xfId="155"/>
    <cellStyle name="常规 4 2" xfId="156"/>
    <cellStyle name="常规 4 3" xfId="157"/>
    <cellStyle name="常规 4 3 2" xfId="5"/>
    <cellStyle name="常规 5" xfId="158"/>
    <cellStyle name="常规 6" xfId="159"/>
    <cellStyle name="常规 7" xfId="160"/>
    <cellStyle name="常规 8" xfId="161"/>
    <cellStyle name="常规 9" xfId="162"/>
    <cellStyle name="常规_农村公路通达、通畅项目明细表和汇总表-0426 2" xfId="11"/>
    <cellStyle name="好 2" xfId="163"/>
    <cellStyle name="好 2 2" xfId="164"/>
    <cellStyle name="好 3" xfId="165"/>
    <cellStyle name="好 4" xfId="166"/>
    <cellStyle name="好 5" xfId="167"/>
    <cellStyle name="汇总 2" xfId="168"/>
    <cellStyle name="汇总 2 2" xfId="169"/>
    <cellStyle name="汇总 3" xfId="170"/>
    <cellStyle name="汇总 4" xfId="171"/>
    <cellStyle name="汇总 5" xfId="172"/>
    <cellStyle name="计算 2" xfId="173"/>
    <cellStyle name="计算 2 2" xfId="174"/>
    <cellStyle name="计算 3" xfId="175"/>
    <cellStyle name="计算 4" xfId="176"/>
    <cellStyle name="计算 5" xfId="177"/>
    <cellStyle name="检查单元格 2" xfId="178"/>
    <cellStyle name="检查单元格 2 2" xfId="179"/>
    <cellStyle name="检查单元格 3" xfId="180"/>
    <cellStyle name="检查单元格 4" xfId="181"/>
    <cellStyle name="检查单元格 5" xfId="182"/>
    <cellStyle name="解释性文本 2" xfId="183"/>
    <cellStyle name="解释性文本 2 2" xfId="184"/>
    <cellStyle name="解释性文本 3" xfId="185"/>
    <cellStyle name="解释性文本 4" xfId="186"/>
    <cellStyle name="解释性文本 5" xfId="187"/>
    <cellStyle name="警告文本 2" xfId="188"/>
    <cellStyle name="警告文本 2 2" xfId="189"/>
    <cellStyle name="警告文本 3" xfId="190"/>
    <cellStyle name="警告文本 4" xfId="191"/>
    <cellStyle name="警告文本 5" xfId="192"/>
    <cellStyle name="链接单元格 2" xfId="193"/>
    <cellStyle name="链接单元格 2 2" xfId="194"/>
    <cellStyle name="链接单元格 3" xfId="195"/>
    <cellStyle name="链接单元格 4" xfId="196"/>
    <cellStyle name="链接单元格 5" xfId="197"/>
    <cellStyle name="普通_活用表_亿元表" xfId="198"/>
    <cellStyle name="千位分隔 2" xfId="199"/>
    <cellStyle name="强调文字颜色 1 2" xfId="200"/>
    <cellStyle name="强调文字颜色 1 2 2" xfId="201"/>
    <cellStyle name="强调文字颜色 1 3" xfId="202"/>
    <cellStyle name="强调文字颜色 1 4" xfId="203"/>
    <cellStyle name="强调文字颜色 1 5" xfId="204"/>
    <cellStyle name="强调文字颜色 2 2" xfId="205"/>
    <cellStyle name="强调文字颜色 2 2 2" xfId="206"/>
    <cellStyle name="强调文字颜色 2 3" xfId="207"/>
    <cellStyle name="强调文字颜色 2 4" xfId="208"/>
    <cellStyle name="强调文字颜色 2 5" xfId="209"/>
    <cellStyle name="强调文字颜色 3 2" xfId="210"/>
    <cellStyle name="强调文字颜色 3 2 2" xfId="211"/>
    <cellStyle name="强调文字颜色 3 3" xfId="212"/>
    <cellStyle name="强调文字颜色 3 4" xfId="213"/>
    <cellStyle name="强调文字颜色 3 5" xfId="214"/>
    <cellStyle name="强调文字颜色 4 2" xfId="215"/>
    <cellStyle name="强调文字颜色 4 2 2" xfId="216"/>
    <cellStyle name="强调文字颜色 4 3" xfId="217"/>
    <cellStyle name="强调文字颜色 4 4" xfId="218"/>
    <cellStyle name="强调文字颜色 4 5" xfId="219"/>
    <cellStyle name="强调文字颜色 5 2" xfId="220"/>
    <cellStyle name="强调文字颜色 5 2 2" xfId="221"/>
    <cellStyle name="强调文字颜色 5 3" xfId="222"/>
    <cellStyle name="强调文字颜色 5 4" xfId="223"/>
    <cellStyle name="强调文字颜色 5 5" xfId="224"/>
    <cellStyle name="强调文字颜色 6 2" xfId="225"/>
    <cellStyle name="强调文字颜色 6 2 2" xfId="226"/>
    <cellStyle name="强调文字颜色 6 3" xfId="227"/>
    <cellStyle name="强调文字颜色 6 4" xfId="228"/>
    <cellStyle name="强调文字颜色 6 5" xfId="229"/>
    <cellStyle name="适中 2" xfId="230"/>
    <cellStyle name="适中 2 2" xfId="231"/>
    <cellStyle name="适中 3" xfId="232"/>
    <cellStyle name="适中 4" xfId="233"/>
    <cellStyle name="适中 5" xfId="234"/>
    <cellStyle name="输出 2" xfId="235"/>
    <cellStyle name="输出 2 2" xfId="236"/>
    <cellStyle name="输出 3" xfId="237"/>
    <cellStyle name="输出 4" xfId="238"/>
    <cellStyle name="输出 5" xfId="239"/>
    <cellStyle name="输入 2" xfId="240"/>
    <cellStyle name="输入 2 2" xfId="241"/>
    <cellStyle name="输入 3" xfId="242"/>
    <cellStyle name="输入 4" xfId="243"/>
    <cellStyle name="输入 5" xfId="244"/>
    <cellStyle name="样式 1" xfId="245"/>
    <cellStyle name="样式 1 2" xfId="246"/>
    <cellStyle name="注释 2" xfId="247"/>
    <cellStyle name="注释 2 2" xfId="248"/>
    <cellStyle name="注释 3" xfId="249"/>
    <cellStyle name="注释 4" xfId="250"/>
    <cellStyle name="注释 5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"/>
  <sheetViews>
    <sheetView tabSelected="1" zoomScale="85" zoomScaleNormal="85" workbookViewId="0">
      <selection sqref="A1:N1"/>
    </sheetView>
  </sheetViews>
  <sheetFormatPr defaultColWidth="8.875" defaultRowHeight="13.5" x14ac:dyDescent="0.15"/>
  <cols>
    <col min="1" max="1" width="6.375" style="1" customWidth="1"/>
    <col min="2" max="2" width="8.875" style="1"/>
    <col min="3" max="3" width="26" style="1" customWidth="1"/>
    <col min="4" max="4" width="9.375" style="1" customWidth="1"/>
    <col min="5" max="5" width="11.125" style="2" customWidth="1"/>
    <col min="6" max="6" width="8.875" style="1"/>
    <col min="7" max="7" width="11.5" style="2" customWidth="1"/>
    <col min="8" max="8" width="11.625" style="2" customWidth="1"/>
    <col min="9" max="9" width="11.5" style="2" customWidth="1"/>
    <col min="10" max="10" width="12.625" style="2" customWidth="1"/>
    <col min="11" max="11" width="9.5" style="2" customWidth="1"/>
    <col min="12" max="13" width="8.875" style="1"/>
    <col min="14" max="14" width="19.625" style="1" customWidth="1"/>
    <col min="15" max="16384" width="8.875" style="1"/>
  </cols>
  <sheetData>
    <row r="1" spans="1:14" ht="49.15" customHeight="1" x14ac:dyDescent="0.15">
      <c r="A1" s="18" t="s">
        <v>75</v>
      </c>
      <c r="B1" s="18"/>
      <c r="C1" s="18"/>
      <c r="D1" s="18"/>
      <c r="E1" s="19"/>
      <c r="F1" s="18"/>
      <c r="G1" s="19"/>
      <c r="H1" s="19"/>
      <c r="I1" s="20"/>
      <c r="J1" s="20"/>
      <c r="K1" s="19"/>
      <c r="L1" s="18"/>
      <c r="M1" s="18"/>
      <c r="N1" s="18"/>
    </row>
    <row r="2" spans="1:14" ht="14.25" x14ac:dyDescent="0.15">
      <c r="A2" s="10"/>
      <c r="B2" s="10"/>
      <c r="C2" s="10"/>
      <c r="D2" s="10"/>
      <c r="E2" s="11"/>
      <c r="F2" s="10"/>
      <c r="G2" s="11"/>
      <c r="H2" s="11"/>
      <c r="I2" s="11"/>
      <c r="J2" s="11"/>
      <c r="K2" s="11"/>
      <c r="L2" s="10"/>
      <c r="M2" s="10"/>
      <c r="N2" s="10"/>
    </row>
    <row r="3" spans="1:14" ht="25.5" customHeight="1" x14ac:dyDescent="0.15">
      <c r="A3" s="15" t="s">
        <v>74</v>
      </c>
      <c r="B3" s="15" t="s">
        <v>73</v>
      </c>
      <c r="C3" s="15" t="s">
        <v>72</v>
      </c>
      <c r="D3" s="15" t="s">
        <v>71</v>
      </c>
      <c r="E3" s="14" t="s">
        <v>70</v>
      </c>
      <c r="F3" s="15" t="s">
        <v>69</v>
      </c>
      <c r="G3" s="14" t="s">
        <v>68</v>
      </c>
      <c r="H3" s="14" t="s">
        <v>67</v>
      </c>
      <c r="I3" s="14" t="s">
        <v>66</v>
      </c>
      <c r="J3" s="5" t="s">
        <v>65</v>
      </c>
      <c r="K3" s="21" t="s">
        <v>76</v>
      </c>
      <c r="L3" s="15" t="s">
        <v>64</v>
      </c>
      <c r="M3" s="15" t="s">
        <v>63</v>
      </c>
      <c r="N3" s="15" t="s">
        <v>62</v>
      </c>
    </row>
    <row r="4" spans="1:14" ht="36.75" customHeight="1" x14ac:dyDescent="0.15">
      <c r="A4" s="15"/>
      <c r="B4" s="15"/>
      <c r="C4" s="15"/>
      <c r="D4" s="15"/>
      <c r="E4" s="14"/>
      <c r="F4" s="15"/>
      <c r="G4" s="14"/>
      <c r="H4" s="14"/>
      <c r="I4" s="14"/>
      <c r="J4" s="5" t="s">
        <v>61</v>
      </c>
      <c r="K4" s="14"/>
      <c r="L4" s="15"/>
      <c r="M4" s="15"/>
      <c r="N4" s="15"/>
    </row>
    <row r="5" spans="1:14" ht="30.75" customHeight="1" x14ac:dyDescent="0.15">
      <c r="A5" s="22" t="s">
        <v>77</v>
      </c>
      <c r="B5" s="16"/>
      <c r="C5" s="17"/>
      <c r="D5" s="8"/>
      <c r="E5" s="9">
        <f>SUM(E6:E26)</f>
        <v>16.8</v>
      </c>
      <c r="F5" s="9"/>
      <c r="G5" s="9">
        <f t="shared" ref="F5:K5" si="0">SUM(G6:G26)</f>
        <v>601.75000000000011</v>
      </c>
      <c r="H5" s="9">
        <f t="shared" si="0"/>
        <v>302.38500000000005</v>
      </c>
      <c r="I5" s="9">
        <f t="shared" si="0"/>
        <v>302.38500000000005</v>
      </c>
      <c r="J5" s="9">
        <f t="shared" si="0"/>
        <v>192.58499999999998</v>
      </c>
      <c r="K5" s="9">
        <f t="shared" si="0"/>
        <v>192.58499999999998</v>
      </c>
      <c r="L5" s="8"/>
      <c r="M5" s="8"/>
      <c r="N5" s="8"/>
    </row>
    <row r="6" spans="1:14" ht="24.75" customHeight="1" x14ac:dyDescent="0.15">
      <c r="A6" s="3">
        <v>1</v>
      </c>
      <c r="B6" s="4" t="s">
        <v>8</v>
      </c>
      <c r="C6" s="7" t="s">
        <v>39</v>
      </c>
      <c r="D6" s="4" t="s">
        <v>14</v>
      </c>
      <c r="E6" s="6">
        <v>0.4</v>
      </c>
      <c r="F6" s="3" t="s">
        <v>3</v>
      </c>
      <c r="G6" s="5">
        <f>E6*35</f>
        <v>14</v>
      </c>
      <c r="H6" s="5">
        <f>E6*18</f>
        <v>7.2</v>
      </c>
      <c r="I6" s="5">
        <f>H6</f>
        <v>7.2</v>
      </c>
      <c r="J6" s="5">
        <v>7.2</v>
      </c>
      <c r="K6" s="13">
        <v>7.2</v>
      </c>
      <c r="L6" s="3" t="s">
        <v>38</v>
      </c>
      <c r="M6" s="3" t="s">
        <v>37</v>
      </c>
      <c r="N6" s="3" t="s">
        <v>11</v>
      </c>
    </row>
    <row r="7" spans="1:14" ht="24.75" customHeight="1" x14ac:dyDescent="0.15">
      <c r="A7" s="3">
        <v>2</v>
      </c>
      <c r="B7" s="4" t="s">
        <v>1</v>
      </c>
      <c r="C7" s="7" t="s">
        <v>57</v>
      </c>
      <c r="D7" s="4" t="s">
        <v>14</v>
      </c>
      <c r="E7" s="6">
        <v>1.3</v>
      </c>
      <c r="F7" s="3" t="s">
        <v>0</v>
      </c>
      <c r="G7" s="5">
        <f>E7*36</f>
        <v>46.800000000000004</v>
      </c>
      <c r="H7" s="5">
        <f>E7*18</f>
        <v>23.400000000000002</v>
      </c>
      <c r="I7" s="5">
        <f>H7</f>
        <v>23.400000000000002</v>
      </c>
      <c r="J7" s="5">
        <v>4.5</v>
      </c>
      <c r="K7" s="13">
        <v>4.5</v>
      </c>
      <c r="L7" s="3" t="s">
        <v>13</v>
      </c>
      <c r="M7" s="3" t="s">
        <v>56</v>
      </c>
      <c r="N7" s="3" t="s">
        <v>11</v>
      </c>
    </row>
    <row r="8" spans="1:14" ht="24.75" customHeight="1" x14ac:dyDescent="0.15">
      <c r="A8" s="3">
        <v>3</v>
      </c>
      <c r="B8" s="4" t="s">
        <v>1</v>
      </c>
      <c r="C8" s="7" t="s">
        <v>55</v>
      </c>
      <c r="D8" s="4" t="s">
        <v>14</v>
      </c>
      <c r="E8" s="6">
        <v>1.1200000000000001</v>
      </c>
      <c r="F8" s="3" t="s">
        <v>0</v>
      </c>
      <c r="G8" s="5">
        <f>E8*36</f>
        <v>40.320000000000007</v>
      </c>
      <c r="H8" s="5">
        <f>E8*18</f>
        <v>20.160000000000004</v>
      </c>
      <c r="I8" s="5">
        <f>H8</f>
        <v>20.160000000000004</v>
      </c>
      <c r="J8" s="5">
        <v>5.76</v>
      </c>
      <c r="K8" s="13">
        <v>5.76</v>
      </c>
      <c r="L8" s="3" t="s">
        <v>13</v>
      </c>
      <c r="M8" s="3" t="s">
        <v>12</v>
      </c>
      <c r="N8" s="3" t="s">
        <v>11</v>
      </c>
    </row>
    <row r="9" spans="1:14" ht="24.75" customHeight="1" x14ac:dyDescent="0.15">
      <c r="A9" s="12">
        <v>4</v>
      </c>
      <c r="B9" s="4" t="s">
        <v>1</v>
      </c>
      <c r="C9" s="7" t="s">
        <v>36</v>
      </c>
      <c r="D9" s="4" t="s">
        <v>14</v>
      </c>
      <c r="E9" s="6">
        <v>1</v>
      </c>
      <c r="F9" s="3" t="s">
        <v>0</v>
      </c>
      <c r="G9" s="5">
        <f>E9*36</f>
        <v>36</v>
      </c>
      <c r="H9" s="5">
        <f>E9*18</f>
        <v>18</v>
      </c>
      <c r="I9" s="5">
        <f>H9</f>
        <v>18</v>
      </c>
      <c r="J9" s="5">
        <v>18</v>
      </c>
      <c r="K9" s="13">
        <v>18</v>
      </c>
      <c r="L9" s="3" t="s">
        <v>10</v>
      </c>
      <c r="M9" s="3" t="s">
        <v>35</v>
      </c>
      <c r="N9" s="3" t="s">
        <v>11</v>
      </c>
    </row>
    <row r="10" spans="1:14" ht="24.75" customHeight="1" x14ac:dyDescent="0.15">
      <c r="A10" s="12">
        <v>5</v>
      </c>
      <c r="B10" s="4" t="s">
        <v>1</v>
      </c>
      <c r="C10" s="7" t="s">
        <v>16</v>
      </c>
      <c r="D10" s="4" t="s">
        <v>14</v>
      </c>
      <c r="E10" s="6">
        <v>0.6</v>
      </c>
      <c r="F10" s="3" t="s">
        <v>0</v>
      </c>
      <c r="G10" s="5">
        <f>E10*35</f>
        <v>21</v>
      </c>
      <c r="H10" s="5">
        <f>E10*18</f>
        <v>10.799999999999999</v>
      </c>
      <c r="I10" s="5">
        <f>H10</f>
        <v>10.799999999999999</v>
      </c>
      <c r="J10" s="5">
        <v>4.5</v>
      </c>
      <c r="K10" s="13">
        <v>4.5</v>
      </c>
      <c r="L10" s="3" t="s">
        <v>13</v>
      </c>
      <c r="M10" s="3" t="s">
        <v>12</v>
      </c>
      <c r="N10" s="3" t="s">
        <v>11</v>
      </c>
    </row>
    <row r="11" spans="1:14" ht="24.75" customHeight="1" x14ac:dyDescent="0.15">
      <c r="A11" s="12">
        <v>6</v>
      </c>
      <c r="B11" s="4" t="s">
        <v>1</v>
      </c>
      <c r="C11" s="7" t="s">
        <v>15</v>
      </c>
      <c r="D11" s="4" t="s">
        <v>14</v>
      </c>
      <c r="E11" s="6">
        <v>0.9</v>
      </c>
      <c r="F11" s="3" t="s">
        <v>0</v>
      </c>
      <c r="G11" s="5">
        <f>E11*35</f>
        <v>31.5</v>
      </c>
      <c r="H11" s="5">
        <f>E11*18</f>
        <v>16.2</v>
      </c>
      <c r="I11" s="5">
        <f>H11</f>
        <v>16.2</v>
      </c>
      <c r="J11" s="5">
        <v>3.6</v>
      </c>
      <c r="K11" s="13">
        <v>3.6</v>
      </c>
      <c r="L11" s="3" t="s">
        <v>13</v>
      </c>
      <c r="M11" s="3" t="s">
        <v>12</v>
      </c>
      <c r="N11" s="3" t="s">
        <v>11</v>
      </c>
    </row>
    <row r="12" spans="1:14" ht="24.75" customHeight="1" x14ac:dyDescent="0.15">
      <c r="A12" s="12">
        <v>7</v>
      </c>
      <c r="B12" s="4" t="s">
        <v>7</v>
      </c>
      <c r="C12" s="7" t="s">
        <v>54</v>
      </c>
      <c r="D12" s="4" t="s">
        <v>14</v>
      </c>
      <c r="E12" s="6">
        <v>0.6</v>
      </c>
      <c r="F12" s="3" t="s">
        <v>0</v>
      </c>
      <c r="G12" s="5">
        <v>21.599999999999998</v>
      </c>
      <c r="H12" s="5">
        <v>10.799999999999999</v>
      </c>
      <c r="I12" s="5">
        <v>10.799999999999999</v>
      </c>
      <c r="J12" s="5">
        <v>10.8</v>
      </c>
      <c r="K12" s="13">
        <v>10.8</v>
      </c>
      <c r="L12" s="3" t="s">
        <v>53</v>
      </c>
      <c r="M12" s="3" t="s">
        <v>52</v>
      </c>
      <c r="N12" s="3" t="s">
        <v>28</v>
      </c>
    </row>
    <row r="13" spans="1:14" ht="24.75" customHeight="1" x14ac:dyDescent="0.15">
      <c r="A13" s="12">
        <v>8</v>
      </c>
      <c r="B13" s="4" t="s">
        <v>7</v>
      </c>
      <c r="C13" s="7" t="s">
        <v>51</v>
      </c>
      <c r="D13" s="4" t="s">
        <v>14</v>
      </c>
      <c r="E13" s="6">
        <v>0.45800000000000002</v>
      </c>
      <c r="F13" s="3" t="s">
        <v>0</v>
      </c>
      <c r="G13" s="5">
        <v>16.5</v>
      </c>
      <c r="H13" s="5">
        <v>8.25</v>
      </c>
      <c r="I13" s="5">
        <v>8.25</v>
      </c>
      <c r="J13" s="5">
        <v>8.25</v>
      </c>
      <c r="K13" s="13">
        <v>8.25</v>
      </c>
      <c r="L13" s="3" t="s">
        <v>9</v>
      </c>
      <c r="M13" s="3" t="s">
        <v>29</v>
      </c>
      <c r="N13" s="3" t="s">
        <v>28</v>
      </c>
    </row>
    <row r="14" spans="1:14" ht="24.75" customHeight="1" x14ac:dyDescent="0.15">
      <c r="A14" s="12">
        <v>9</v>
      </c>
      <c r="B14" s="4" t="s">
        <v>7</v>
      </c>
      <c r="C14" s="7" t="s">
        <v>30</v>
      </c>
      <c r="D14" s="4" t="s">
        <v>14</v>
      </c>
      <c r="E14" s="6">
        <v>0.45500000000000002</v>
      </c>
      <c r="F14" s="3" t="s">
        <v>0</v>
      </c>
      <c r="G14" s="5">
        <v>16.350000000000001</v>
      </c>
      <c r="H14" s="5">
        <v>8.1750000000000007</v>
      </c>
      <c r="I14" s="5">
        <f>H14</f>
        <v>8.1750000000000007</v>
      </c>
      <c r="J14" s="5">
        <v>8.1750000000000007</v>
      </c>
      <c r="K14" s="13">
        <v>8.1750000000000007</v>
      </c>
      <c r="L14" s="3" t="s">
        <v>9</v>
      </c>
      <c r="M14" s="3" t="s">
        <v>29</v>
      </c>
      <c r="N14" s="3" t="s">
        <v>28</v>
      </c>
    </row>
    <row r="15" spans="1:14" ht="24.75" customHeight="1" x14ac:dyDescent="0.15">
      <c r="A15" s="12">
        <v>10</v>
      </c>
      <c r="B15" s="4" t="s">
        <v>34</v>
      </c>
      <c r="C15" s="7" t="s">
        <v>33</v>
      </c>
      <c r="D15" s="4" t="s">
        <v>14</v>
      </c>
      <c r="E15" s="6">
        <v>0.5</v>
      </c>
      <c r="F15" s="3" t="s">
        <v>0</v>
      </c>
      <c r="G15" s="5">
        <f>E15*36</f>
        <v>18</v>
      </c>
      <c r="H15" s="5">
        <f>E15*18</f>
        <v>9</v>
      </c>
      <c r="I15" s="5">
        <f>H15</f>
        <v>9</v>
      </c>
      <c r="J15" s="5">
        <v>4.5</v>
      </c>
      <c r="K15" s="13">
        <v>4.5</v>
      </c>
      <c r="L15" s="3" t="s">
        <v>32</v>
      </c>
      <c r="M15" s="3" t="s">
        <v>31</v>
      </c>
      <c r="N15" s="3" t="s">
        <v>11</v>
      </c>
    </row>
    <row r="16" spans="1:14" ht="24.75" customHeight="1" x14ac:dyDescent="0.15">
      <c r="A16" s="12">
        <v>11</v>
      </c>
      <c r="B16" s="4" t="s">
        <v>27</v>
      </c>
      <c r="C16" s="7" t="s">
        <v>26</v>
      </c>
      <c r="D16" s="4" t="s">
        <v>14</v>
      </c>
      <c r="E16" s="6">
        <v>0.8</v>
      </c>
      <c r="F16" s="3" t="s">
        <v>3</v>
      </c>
      <c r="G16" s="5">
        <f>E16*36</f>
        <v>28.8</v>
      </c>
      <c r="H16" s="5">
        <f>E16*18</f>
        <v>14.4</v>
      </c>
      <c r="I16" s="5">
        <f>H16</f>
        <v>14.4</v>
      </c>
      <c r="J16" s="5">
        <v>3.6</v>
      </c>
      <c r="K16" s="13">
        <v>3.6</v>
      </c>
      <c r="L16" s="3" t="s">
        <v>25</v>
      </c>
      <c r="M16" s="3" t="s">
        <v>24</v>
      </c>
      <c r="N16" s="3" t="s">
        <v>11</v>
      </c>
    </row>
    <row r="17" spans="1:14" ht="24.75" customHeight="1" x14ac:dyDescent="0.15">
      <c r="A17" s="12">
        <v>12</v>
      </c>
      <c r="B17" s="4" t="s">
        <v>6</v>
      </c>
      <c r="C17" s="7" t="s">
        <v>40</v>
      </c>
      <c r="D17" s="4" t="s">
        <v>14</v>
      </c>
      <c r="E17" s="6">
        <v>0.4</v>
      </c>
      <c r="F17" s="3" t="s">
        <v>0</v>
      </c>
      <c r="G17" s="5">
        <v>14</v>
      </c>
      <c r="H17" s="5">
        <v>7.2</v>
      </c>
      <c r="I17" s="5">
        <v>7.2</v>
      </c>
      <c r="J17" s="5">
        <v>7.2</v>
      </c>
      <c r="K17" s="13">
        <v>7.2</v>
      </c>
      <c r="L17" s="3" t="s">
        <v>20</v>
      </c>
      <c r="M17" s="3" t="s">
        <v>22</v>
      </c>
      <c r="N17" s="3" t="s">
        <v>28</v>
      </c>
    </row>
    <row r="18" spans="1:14" ht="24.75" customHeight="1" x14ac:dyDescent="0.15">
      <c r="A18" s="12">
        <v>13</v>
      </c>
      <c r="B18" s="4" t="s">
        <v>5</v>
      </c>
      <c r="C18" s="7" t="s">
        <v>23</v>
      </c>
      <c r="D18" s="4" t="s">
        <v>14</v>
      </c>
      <c r="E18" s="6">
        <v>1.5169999999999999</v>
      </c>
      <c r="F18" s="3" t="s">
        <v>3</v>
      </c>
      <c r="G18" s="5">
        <v>54.6</v>
      </c>
      <c r="H18" s="5">
        <v>27.3</v>
      </c>
      <c r="I18" s="5">
        <f t="shared" ref="I18:I19" si="1">H18</f>
        <v>27.3</v>
      </c>
      <c r="J18" s="5">
        <v>27.3</v>
      </c>
      <c r="K18" s="13">
        <v>27.3</v>
      </c>
      <c r="L18" s="3" t="s">
        <v>20</v>
      </c>
      <c r="M18" s="3" t="s">
        <v>22</v>
      </c>
      <c r="N18" s="3" t="s">
        <v>11</v>
      </c>
    </row>
    <row r="19" spans="1:14" ht="24.75" customHeight="1" x14ac:dyDescent="0.15">
      <c r="A19" s="12">
        <v>14</v>
      </c>
      <c r="B19" s="4" t="s">
        <v>5</v>
      </c>
      <c r="C19" s="7" t="s">
        <v>21</v>
      </c>
      <c r="D19" s="4" t="s">
        <v>14</v>
      </c>
      <c r="E19" s="6">
        <v>0.72</v>
      </c>
      <c r="F19" s="3" t="s">
        <v>3</v>
      </c>
      <c r="G19" s="5">
        <f>E19*35</f>
        <v>25.2</v>
      </c>
      <c r="H19" s="5">
        <f>E19*18</f>
        <v>12.959999999999999</v>
      </c>
      <c r="I19" s="5">
        <f t="shared" si="1"/>
        <v>12.959999999999999</v>
      </c>
      <c r="J19" s="5">
        <v>12.959999999999999</v>
      </c>
      <c r="K19" s="13">
        <v>12.959999999999999</v>
      </c>
      <c r="L19" s="3" t="s">
        <v>20</v>
      </c>
      <c r="M19" s="3" t="s">
        <v>19</v>
      </c>
      <c r="N19" s="3" t="s">
        <v>11</v>
      </c>
    </row>
    <row r="20" spans="1:14" ht="24.75" customHeight="1" x14ac:dyDescent="0.15">
      <c r="A20" s="12">
        <v>15</v>
      </c>
      <c r="B20" s="4" t="s">
        <v>4</v>
      </c>
      <c r="C20" s="7" t="s">
        <v>60</v>
      </c>
      <c r="D20" s="4" t="s">
        <v>14</v>
      </c>
      <c r="E20" s="6">
        <v>1</v>
      </c>
      <c r="F20" s="3" t="s">
        <v>0</v>
      </c>
      <c r="G20" s="5">
        <f>E20*36</f>
        <v>36</v>
      </c>
      <c r="H20" s="5">
        <f>E20*18</f>
        <v>18</v>
      </c>
      <c r="I20" s="5">
        <f>H20</f>
        <v>18</v>
      </c>
      <c r="J20" s="5">
        <v>18</v>
      </c>
      <c r="K20" s="13">
        <v>18</v>
      </c>
      <c r="L20" s="3" t="s">
        <v>59</v>
      </c>
      <c r="M20" s="3" t="s">
        <v>58</v>
      </c>
      <c r="N20" s="3" t="s">
        <v>11</v>
      </c>
    </row>
    <row r="21" spans="1:14" ht="24.75" customHeight="1" x14ac:dyDescent="0.15">
      <c r="A21" s="12">
        <v>16</v>
      </c>
      <c r="B21" s="4" t="s">
        <v>4</v>
      </c>
      <c r="C21" s="7" t="s">
        <v>50</v>
      </c>
      <c r="D21" s="4" t="s">
        <v>14</v>
      </c>
      <c r="E21" s="6">
        <v>0.33</v>
      </c>
      <c r="F21" s="3" t="s">
        <v>0</v>
      </c>
      <c r="G21" s="5">
        <v>11.88</v>
      </c>
      <c r="H21" s="5">
        <v>5.94</v>
      </c>
      <c r="I21" s="5">
        <v>5.94</v>
      </c>
      <c r="J21" s="5">
        <v>1.44</v>
      </c>
      <c r="K21" s="13">
        <v>1.44</v>
      </c>
      <c r="L21" s="3" t="s">
        <v>48</v>
      </c>
      <c r="M21" s="3" t="s">
        <v>47</v>
      </c>
      <c r="N21" s="3" t="s">
        <v>11</v>
      </c>
    </row>
    <row r="22" spans="1:14" ht="24.75" customHeight="1" x14ac:dyDescent="0.15">
      <c r="A22" s="12">
        <v>17</v>
      </c>
      <c r="B22" s="4" t="s">
        <v>4</v>
      </c>
      <c r="C22" s="7" t="s">
        <v>49</v>
      </c>
      <c r="D22" s="4" t="s">
        <v>14</v>
      </c>
      <c r="E22" s="6">
        <v>0.6</v>
      </c>
      <c r="F22" s="3" t="s">
        <v>0</v>
      </c>
      <c r="G22" s="5">
        <v>21.599999999999998</v>
      </c>
      <c r="H22" s="5">
        <v>10.799999999999999</v>
      </c>
      <c r="I22" s="5">
        <v>10.799999999999999</v>
      </c>
      <c r="J22" s="5">
        <v>4.5</v>
      </c>
      <c r="K22" s="13">
        <v>4.5</v>
      </c>
      <c r="L22" s="3" t="s">
        <v>48</v>
      </c>
      <c r="M22" s="3" t="s">
        <v>47</v>
      </c>
      <c r="N22" s="3" t="s">
        <v>11</v>
      </c>
    </row>
    <row r="23" spans="1:14" ht="24.75" customHeight="1" x14ac:dyDescent="0.15">
      <c r="A23" s="12">
        <v>18</v>
      </c>
      <c r="B23" s="4" t="s">
        <v>4</v>
      </c>
      <c r="C23" s="7" t="s">
        <v>46</v>
      </c>
      <c r="D23" s="4" t="s">
        <v>14</v>
      </c>
      <c r="E23" s="6">
        <v>0.6</v>
      </c>
      <c r="F23" s="3" t="s">
        <v>0</v>
      </c>
      <c r="G23" s="5">
        <v>21.599999999999998</v>
      </c>
      <c r="H23" s="5">
        <v>10.799999999999999</v>
      </c>
      <c r="I23" s="5">
        <v>10.799999999999999</v>
      </c>
      <c r="J23" s="5">
        <v>1.8</v>
      </c>
      <c r="K23" s="13">
        <v>1.8</v>
      </c>
      <c r="L23" s="3" t="s">
        <v>2</v>
      </c>
      <c r="M23" s="3" t="s">
        <v>45</v>
      </c>
      <c r="N23" s="3" t="s">
        <v>11</v>
      </c>
    </row>
    <row r="24" spans="1:14" ht="24.75" customHeight="1" x14ac:dyDescent="0.15">
      <c r="A24" s="12">
        <v>19</v>
      </c>
      <c r="B24" s="4" t="s">
        <v>4</v>
      </c>
      <c r="C24" s="7" t="s">
        <v>44</v>
      </c>
      <c r="D24" s="4" t="s">
        <v>14</v>
      </c>
      <c r="E24" s="6">
        <v>0.97</v>
      </c>
      <c r="F24" s="3" t="s">
        <v>0</v>
      </c>
      <c r="G24" s="5">
        <v>34.92</v>
      </c>
      <c r="H24" s="5">
        <v>17.46</v>
      </c>
      <c r="I24" s="5">
        <v>17.46</v>
      </c>
      <c r="J24" s="5">
        <v>1.8</v>
      </c>
      <c r="K24" s="13">
        <v>1.8</v>
      </c>
      <c r="L24" s="3" t="s">
        <v>42</v>
      </c>
      <c r="M24" s="3" t="s">
        <v>41</v>
      </c>
      <c r="N24" s="3" t="s">
        <v>11</v>
      </c>
    </row>
    <row r="25" spans="1:14" ht="24.75" customHeight="1" x14ac:dyDescent="0.15">
      <c r="A25" s="12">
        <v>20</v>
      </c>
      <c r="B25" s="4" t="s">
        <v>4</v>
      </c>
      <c r="C25" s="7" t="s">
        <v>43</v>
      </c>
      <c r="D25" s="4" t="s">
        <v>14</v>
      </c>
      <c r="E25" s="6">
        <v>0.78</v>
      </c>
      <c r="F25" s="3" t="s">
        <v>0</v>
      </c>
      <c r="G25" s="5">
        <v>28.080000000000002</v>
      </c>
      <c r="H25" s="5">
        <v>14.040000000000001</v>
      </c>
      <c r="I25" s="5">
        <v>14.040000000000001</v>
      </c>
      <c r="J25" s="5">
        <v>7.2</v>
      </c>
      <c r="K25" s="13">
        <v>7.2</v>
      </c>
      <c r="L25" s="3" t="s">
        <v>42</v>
      </c>
      <c r="M25" s="3" t="s">
        <v>41</v>
      </c>
      <c r="N25" s="3" t="s">
        <v>11</v>
      </c>
    </row>
    <row r="26" spans="1:14" ht="24.75" customHeight="1" x14ac:dyDescent="0.15">
      <c r="A26" s="12">
        <v>21</v>
      </c>
      <c r="B26" s="4" t="s">
        <v>4</v>
      </c>
      <c r="C26" s="7" t="s">
        <v>18</v>
      </c>
      <c r="D26" s="4" t="s">
        <v>14</v>
      </c>
      <c r="E26" s="6">
        <v>1.75</v>
      </c>
      <c r="F26" s="3" t="s">
        <v>0</v>
      </c>
      <c r="G26" s="5">
        <v>63</v>
      </c>
      <c r="H26" s="5">
        <v>31.5</v>
      </c>
      <c r="I26" s="5">
        <v>31.5</v>
      </c>
      <c r="J26" s="5">
        <v>31.5</v>
      </c>
      <c r="K26" s="13">
        <v>31.5</v>
      </c>
      <c r="L26" s="3" t="s">
        <v>2</v>
      </c>
      <c r="M26" s="3" t="s">
        <v>17</v>
      </c>
      <c r="N26" s="3" t="s">
        <v>11</v>
      </c>
    </row>
  </sheetData>
  <autoFilter ref="A3:N26"/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N3:N4"/>
    <mergeCell ref="A5:C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粤交规（2016）1116号调整项目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凌传好</dc:creator>
  <cp:lastModifiedBy>丘桂华</cp:lastModifiedBy>
  <cp:lastPrinted>2018-03-19T06:35:12Z</cp:lastPrinted>
  <dcterms:created xsi:type="dcterms:W3CDTF">2018-03-18T10:37:12Z</dcterms:created>
  <dcterms:modified xsi:type="dcterms:W3CDTF">2018-04-08T02:47:28Z</dcterms:modified>
</cp:coreProperties>
</file>